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0" documentId="8_{633221B1-C384-46D4-950E-775014E8BA03}" xr6:coauthVersionLast="47" xr6:coauthVersionMax="47" xr10:uidLastSave="{00000000-0000-0000-0000-000000000000}"/>
  <workbookProtection workbookAlgorithmName="SHA-512" workbookHashValue="9uH2TzRtOyI+fjVTVCPbeWaNkeI4RA9UG2UCQc9Hu6AQ3tlccTG90ViD0Z/cLXJIn8Nzr3bpy5P9+YjUJfu2jA==" workbookSaltValue="niAvws1PU/vw1WPt1stCJg==" workbookSpinCount="100000" lockStructure="1"/>
  <bookViews>
    <workbookView xWindow="-28920" yWindow="-120" windowWidth="29040" windowHeight="15720" tabRatio="693" xr2:uid="{00000000-000D-0000-FFFF-FFFF00000000}"/>
  </bookViews>
  <sheets>
    <sheet name="V3.0 UPDATES_READ FIRST" sheetId="14" r:id="rId1"/>
    <sheet name="Instructions for Completing" sheetId="17" r:id="rId2"/>
    <sheet name="Data Entry Sheets ==&gt;" sheetId="19" r:id="rId3"/>
    <sheet name="Company Information" sheetId="22" r:id="rId4"/>
    <sheet name="T&amp;S GHGRP Facilities" sheetId="8" r:id="rId5"/>
    <sheet name="T&amp;S Non-GHGRP Facilities" sheetId="21" r:id="rId6"/>
    <sheet name="Throughput" sheetId="13" r:id="rId7"/>
    <sheet name="Summary Data ==&gt;" sheetId="20" r:id="rId8"/>
    <sheet name="Public Disclosure Data" sheetId="12" r:id="rId9"/>
    <sheet name="Information Sheets==&gt;" sheetId="15" r:id="rId10"/>
    <sheet name="Overview of CH4 Intensity" sheetId="16" r:id="rId11"/>
    <sheet name="Emission Factor References" sheetId="18" r:id="rId12"/>
    <sheet name="GHGRP Ref &amp; Methodology" sheetId="23" r:id="rId13"/>
    <sheet name="Processing" sheetId="3" state="hidden" r:id="rId14"/>
    <sheet name="Transmission &amp; Storage" sheetId="4" state="hidden" r:id="rId15"/>
    <sheet name="Distribution" sheetId="5" state="hidden" r:id="rId16"/>
  </sheets>
  <definedNames>
    <definedName name="Dehydrator" localSheetId="3">#REF!</definedName>
    <definedName name="Dehydrator" localSheetId="2">#REF!</definedName>
    <definedName name="Dehydrator" localSheetId="8">'Public Disclosure Data'!#REF!</definedName>
    <definedName name="Dehydrator" localSheetId="7">#REF!</definedName>
    <definedName name="Dehydrator" localSheetId="5">'T&amp;S Non-GHGRP Facilities'!#REF!</definedName>
    <definedName name="Dehydrator">'T&amp;S GHGRP Facilities'!#REF!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1" l="1"/>
  <c r="D26" i="21"/>
  <c r="E26" i="21"/>
  <c r="F26" i="21"/>
  <c r="G26" i="21"/>
  <c r="H26" i="21"/>
  <c r="I26" i="21"/>
  <c r="J26" i="21"/>
  <c r="K26" i="21"/>
  <c r="L26" i="21"/>
  <c r="M26" i="21"/>
  <c r="N26" i="21"/>
  <c r="O26" i="21"/>
  <c r="P26" i="21"/>
  <c r="Q26" i="21"/>
  <c r="R26" i="21"/>
  <c r="S26" i="21"/>
  <c r="T26" i="21"/>
  <c r="U26" i="21"/>
  <c r="V26" i="21"/>
  <c r="W26" i="21"/>
  <c r="X26" i="21"/>
  <c r="Y26" i="21"/>
  <c r="Z26" i="21"/>
  <c r="AA26" i="21"/>
  <c r="AB26" i="21"/>
  <c r="AC26" i="21"/>
  <c r="AD26" i="21"/>
  <c r="AE26" i="21"/>
  <c r="AF26" i="21"/>
  <c r="AG26" i="21"/>
  <c r="AH26" i="21"/>
  <c r="AI26" i="21"/>
  <c r="AJ26" i="21"/>
  <c r="AK26" i="21"/>
  <c r="AL26" i="21"/>
  <c r="AM26" i="21"/>
  <c r="AN26" i="21"/>
  <c r="AO26" i="21"/>
  <c r="AP26" i="21"/>
  <c r="AQ26" i="21"/>
  <c r="AR26" i="21"/>
  <c r="AS26" i="21"/>
  <c r="AT26" i="21"/>
  <c r="AU26" i="21"/>
  <c r="AV26" i="21"/>
  <c r="AW26" i="21"/>
  <c r="AX26" i="21"/>
  <c r="AY26" i="21"/>
  <c r="AZ26" i="21"/>
  <c r="BA26" i="21"/>
  <c r="B26" i="21"/>
  <c r="BG6" i="21"/>
  <c r="BG7" i="21"/>
  <c r="BG8" i="21"/>
  <c r="BG9" i="21"/>
  <c r="BG10" i="21"/>
  <c r="BG11" i="21"/>
  <c r="BG12" i="21"/>
  <c r="BG13" i="21"/>
  <c r="BG14" i="21"/>
  <c r="BG15" i="21"/>
  <c r="BG16" i="21"/>
  <c r="BG19" i="21"/>
  <c r="BG20" i="21"/>
  <c r="BG21" i="21"/>
  <c r="BG22" i="21"/>
  <c r="BG23" i="21"/>
  <c r="BG24" i="21"/>
  <c r="BG25" i="21"/>
  <c r="BG26" i="8"/>
  <c r="BA40" i="21" l="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V40" i="21"/>
  <c r="U40" i="21"/>
  <c r="T40" i="21"/>
  <c r="S40" i="21"/>
  <c r="R40" i="21"/>
  <c r="Q40" i="21"/>
  <c r="P40" i="21"/>
  <c r="O40" i="21"/>
  <c r="N40" i="21"/>
  <c r="M40" i="21"/>
  <c r="L40" i="21"/>
  <c r="K40" i="21"/>
  <c r="J40" i="21"/>
  <c r="I40" i="21"/>
  <c r="H40" i="21"/>
  <c r="G40" i="21"/>
  <c r="F40" i="21"/>
  <c r="E40" i="21"/>
  <c r="D40" i="21"/>
  <c r="C40" i="21"/>
  <c r="B40" i="21"/>
  <c r="BG26" i="21" l="1"/>
  <c r="AZ40" i="8"/>
  <c r="BA40" i="8"/>
  <c r="AY40" i="8"/>
  <c r="AX40" i="8"/>
  <c r="AW40" i="8"/>
  <c r="AV40" i="8"/>
  <c r="AU40" i="8"/>
  <c r="AT40" i="8"/>
  <c r="AS40" i="8"/>
  <c r="AR40" i="8"/>
  <c r="AQ40" i="8"/>
  <c r="AP40"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B40" i="8"/>
  <c r="B5" i="21" a="1"/>
  <c r="D5" i="21" s="1"/>
  <c r="B5" i="8" a="1"/>
  <c r="B5" i="8" s="1"/>
  <c r="D31" i="21" l="1"/>
  <c r="D36" i="21"/>
  <c r="AV5" i="21"/>
  <c r="AN5" i="21"/>
  <c r="AF5" i="21"/>
  <c r="X5" i="21"/>
  <c r="P5" i="21"/>
  <c r="H5" i="21"/>
  <c r="AY5" i="21"/>
  <c r="AQ5" i="21"/>
  <c r="AI5" i="21"/>
  <c r="AA5" i="21"/>
  <c r="S5" i="21"/>
  <c r="K5" i="21"/>
  <c r="C5" i="21"/>
  <c r="AX5" i="21"/>
  <c r="AP5" i="21"/>
  <c r="AH5" i="21"/>
  <c r="Z5" i="21"/>
  <c r="R5" i="21"/>
  <c r="J5" i="21"/>
  <c r="B5" i="21"/>
  <c r="AW5" i="21"/>
  <c r="AO5" i="21"/>
  <c r="AG5" i="21"/>
  <c r="Y5" i="21"/>
  <c r="Q5" i="21"/>
  <c r="I5" i="21"/>
  <c r="AU5" i="21"/>
  <c r="AM5" i="21"/>
  <c r="AE5" i="21"/>
  <c r="W5" i="21"/>
  <c r="O5" i="21"/>
  <c r="G5" i="21"/>
  <c r="AT5" i="21"/>
  <c r="AL5" i="21"/>
  <c r="AD5" i="21"/>
  <c r="V5" i="21"/>
  <c r="N5" i="21"/>
  <c r="F5" i="21"/>
  <c r="BA5" i="21"/>
  <c r="AS5" i="21"/>
  <c r="AK5" i="21"/>
  <c r="AC5" i="21"/>
  <c r="U5" i="21"/>
  <c r="M5" i="21"/>
  <c r="E5" i="21"/>
  <c r="AZ5" i="21"/>
  <c r="AR5" i="21"/>
  <c r="AJ5" i="21"/>
  <c r="AB5" i="21"/>
  <c r="T5" i="21"/>
  <c r="L5" i="21"/>
  <c r="AO5" i="8"/>
  <c r="Y5" i="8"/>
  <c r="AF5" i="8"/>
  <c r="H5" i="8"/>
  <c r="AU5" i="8"/>
  <c r="AM5" i="8"/>
  <c r="AE5" i="8"/>
  <c r="W5" i="8"/>
  <c r="O5" i="8"/>
  <c r="G5" i="8"/>
  <c r="AT5" i="8"/>
  <c r="AL5" i="8"/>
  <c r="AD5" i="8"/>
  <c r="V5" i="8"/>
  <c r="N5" i="8"/>
  <c r="F5" i="8"/>
  <c r="AG5" i="8"/>
  <c r="Q5" i="8"/>
  <c r="AV5" i="8"/>
  <c r="P5" i="8"/>
  <c r="BA5" i="8"/>
  <c r="AS5" i="8"/>
  <c r="AK5" i="8"/>
  <c r="AC5" i="8"/>
  <c r="U5" i="8"/>
  <c r="M5" i="8"/>
  <c r="E5" i="8"/>
  <c r="AZ5" i="8"/>
  <c r="AR5" i="8"/>
  <c r="AJ5" i="8"/>
  <c r="AB5" i="8"/>
  <c r="T5" i="8"/>
  <c r="L5" i="8"/>
  <c r="D5" i="8"/>
  <c r="AN5" i="8"/>
  <c r="AQ5" i="8"/>
  <c r="AA5" i="8"/>
  <c r="C5" i="8"/>
  <c r="AW5" i="8"/>
  <c r="I5" i="8"/>
  <c r="X5" i="8"/>
  <c r="AY5" i="8"/>
  <c r="AI5" i="8"/>
  <c r="S5" i="8"/>
  <c r="K5" i="8"/>
  <c r="AX5" i="8"/>
  <c r="AP5" i="8"/>
  <c r="AH5" i="8"/>
  <c r="Z5" i="8"/>
  <c r="R5" i="8"/>
  <c r="J5" i="8"/>
  <c r="AJ36" i="21" l="1"/>
  <c r="AJ31" i="21"/>
  <c r="V31" i="21"/>
  <c r="V36" i="21"/>
  <c r="Y36" i="21"/>
  <c r="Y31" i="21"/>
  <c r="K31" i="21"/>
  <c r="K36" i="21"/>
  <c r="AZ31" i="21"/>
  <c r="AZ36" i="21"/>
  <c r="AL36" i="21"/>
  <c r="AL31" i="21"/>
  <c r="AO31" i="21"/>
  <c r="AO36" i="21"/>
  <c r="AA36" i="21"/>
  <c r="AA31" i="21"/>
  <c r="E31" i="21"/>
  <c r="E36" i="21"/>
  <c r="AT36" i="21"/>
  <c r="AT31" i="21"/>
  <c r="AW36" i="21"/>
  <c r="AW31" i="21"/>
  <c r="AI31" i="21"/>
  <c r="AI36" i="21"/>
  <c r="M36" i="21"/>
  <c r="M31" i="21"/>
  <c r="G31" i="21"/>
  <c r="G36" i="21"/>
  <c r="B31" i="21"/>
  <c r="B36" i="21"/>
  <c r="AQ31" i="21"/>
  <c r="AQ36" i="21"/>
  <c r="U31" i="21"/>
  <c r="U36" i="21"/>
  <c r="O36" i="21"/>
  <c r="O31" i="21"/>
  <c r="J31" i="21"/>
  <c r="J36" i="21"/>
  <c r="AY36" i="21"/>
  <c r="AY31" i="21"/>
  <c r="AC31" i="21"/>
  <c r="AC36" i="21"/>
  <c r="W31" i="21"/>
  <c r="W36" i="21"/>
  <c r="R31" i="21"/>
  <c r="R36" i="21"/>
  <c r="H36" i="21"/>
  <c r="H31" i="21"/>
  <c r="AK36" i="21"/>
  <c r="AK31" i="21"/>
  <c r="AE31" i="21"/>
  <c r="AE36" i="21"/>
  <c r="Z36" i="21"/>
  <c r="Z31" i="21"/>
  <c r="P31" i="21"/>
  <c r="P36" i="21"/>
  <c r="AS31" i="21"/>
  <c r="AS36" i="21"/>
  <c r="AM36" i="21"/>
  <c r="AM31" i="21"/>
  <c r="AH31" i="21"/>
  <c r="AH36" i="21"/>
  <c r="X36" i="21"/>
  <c r="X31" i="21"/>
  <c r="L36" i="21"/>
  <c r="L31" i="21"/>
  <c r="BA31" i="21"/>
  <c r="BA36" i="21"/>
  <c r="AU31" i="21"/>
  <c r="AU36" i="21"/>
  <c r="AP31" i="21"/>
  <c r="AP36" i="21"/>
  <c r="AF31" i="21"/>
  <c r="AF36" i="21"/>
  <c r="T31" i="21"/>
  <c r="T36" i="21"/>
  <c r="F31" i="21"/>
  <c r="F36" i="21"/>
  <c r="I36" i="21"/>
  <c r="I31" i="21"/>
  <c r="AX36" i="21"/>
  <c r="AX31" i="21"/>
  <c r="AN31" i="21"/>
  <c r="AN36" i="21"/>
  <c r="AR31" i="21"/>
  <c r="AR36" i="21"/>
  <c r="AD31" i="21"/>
  <c r="AD36" i="21"/>
  <c r="AG31" i="21"/>
  <c r="AG36" i="21"/>
  <c r="S31" i="21"/>
  <c r="S36" i="21"/>
  <c r="AB31" i="21"/>
  <c r="AB36" i="21"/>
  <c r="N36" i="21"/>
  <c r="N31" i="21"/>
  <c r="Q31" i="21"/>
  <c r="Q36" i="21"/>
  <c r="C31" i="21"/>
  <c r="C36" i="21"/>
  <c r="AV36" i="21"/>
  <c r="AV31" i="21"/>
  <c r="A1" i="13"/>
  <c r="BA39" i="21"/>
  <c r="AZ39" i="21"/>
  <c r="AY39" i="21"/>
  <c r="AX39" i="21"/>
  <c r="AW39" i="21"/>
  <c r="AV39" i="21"/>
  <c r="AU39" i="21"/>
  <c r="AT39" i="21"/>
  <c r="AS39" i="21"/>
  <c r="AR39" i="21"/>
  <c r="AQ39" i="21"/>
  <c r="AP39" i="21"/>
  <c r="AO39" i="21"/>
  <c r="AN39" i="21"/>
  <c r="AM39" i="21"/>
  <c r="AL39" i="21"/>
  <c r="AK39" i="21"/>
  <c r="AJ39" i="21"/>
  <c r="AI39" i="21"/>
  <c r="AH39" i="21"/>
  <c r="AG39" i="21"/>
  <c r="AF39" i="21"/>
  <c r="AE39" i="21"/>
  <c r="AD39" i="21"/>
  <c r="AC39" i="21"/>
  <c r="AB39" i="21"/>
  <c r="AA39" i="21"/>
  <c r="Z39" i="21"/>
  <c r="Y39" i="21"/>
  <c r="X39" i="21"/>
  <c r="W39" i="21"/>
  <c r="V39" i="21"/>
  <c r="U39" i="21"/>
  <c r="T39" i="21"/>
  <c r="S39" i="21"/>
  <c r="R39" i="21"/>
  <c r="Q39" i="21"/>
  <c r="P39" i="21"/>
  <c r="O39" i="21"/>
  <c r="N39" i="21"/>
  <c r="M39" i="21"/>
  <c r="L39" i="21"/>
  <c r="K39" i="21"/>
  <c r="J39" i="21"/>
  <c r="I39" i="21"/>
  <c r="H39" i="21"/>
  <c r="G39" i="21"/>
  <c r="F39" i="21"/>
  <c r="E39" i="21"/>
  <c r="D39" i="21"/>
  <c r="C39" i="21"/>
  <c r="B39" i="21"/>
  <c r="A1" i="21"/>
  <c r="BA39" i="8"/>
  <c r="AX39" i="8"/>
  <c r="AS39" i="8"/>
  <c r="AP39" i="8"/>
  <c r="AK39" i="8"/>
  <c r="AH39" i="8"/>
  <c r="AC39" i="8"/>
  <c r="Z39" i="8"/>
  <c r="U39" i="8"/>
  <c r="R39" i="8"/>
  <c r="M39" i="8"/>
  <c r="J39" i="8"/>
  <c r="E39" i="8"/>
  <c r="B39" i="8"/>
  <c r="AC31" i="8"/>
  <c r="E31" i="8"/>
  <c r="BA36" i="8"/>
  <c r="AZ36" i="8"/>
  <c r="AY36" i="8"/>
  <c r="AX36" i="8"/>
  <c r="AW31" i="8"/>
  <c r="AV31" i="8"/>
  <c r="AU31" i="8"/>
  <c r="AT31" i="8"/>
  <c r="AS36" i="8"/>
  <c r="AR36" i="8"/>
  <c r="AQ36" i="8"/>
  <c r="AP36" i="8"/>
  <c r="AO31" i="8"/>
  <c r="AN31" i="8"/>
  <c r="AM31" i="8"/>
  <c r="AL31" i="8"/>
  <c r="AK36" i="8"/>
  <c r="AJ36" i="8"/>
  <c r="AI36" i="8"/>
  <c r="AH36" i="8"/>
  <c r="AG31" i="8"/>
  <c r="AF31" i="8"/>
  <c r="AE31" i="8"/>
  <c r="AD31" i="8"/>
  <c r="AC36" i="8"/>
  <c r="AB36" i="8"/>
  <c r="AA36" i="8"/>
  <c r="Z36" i="8"/>
  <c r="Y31" i="8"/>
  <c r="X31" i="8"/>
  <c r="W31" i="8"/>
  <c r="V31" i="8"/>
  <c r="U36" i="8"/>
  <c r="T36" i="8"/>
  <c r="S36" i="8"/>
  <c r="R36" i="8"/>
  <c r="Q31" i="8"/>
  <c r="P31" i="8"/>
  <c r="O31" i="8"/>
  <c r="N36" i="8"/>
  <c r="M36" i="8"/>
  <c r="L36" i="8"/>
  <c r="K36" i="8"/>
  <c r="J36" i="8"/>
  <c r="I31" i="8"/>
  <c r="H31" i="8"/>
  <c r="G31" i="8"/>
  <c r="F31" i="8"/>
  <c r="E36" i="8"/>
  <c r="D36" i="8"/>
  <c r="C36" i="8"/>
  <c r="B36" i="8"/>
  <c r="A1" i="8"/>
  <c r="AZ31" i="8" l="1"/>
  <c r="H39" i="8"/>
  <c r="P39" i="8"/>
  <c r="X39" i="8"/>
  <c r="AF39" i="8"/>
  <c r="AN39" i="8"/>
  <c r="AV39" i="8"/>
  <c r="J31" i="8"/>
  <c r="BA31" i="8"/>
  <c r="I39" i="8"/>
  <c r="Q39" i="8"/>
  <c r="Y39" i="8"/>
  <c r="AG39" i="8"/>
  <c r="AO39" i="8"/>
  <c r="AW39" i="8"/>
  <c r="L31" i="8"/>
  <c r="M31" i="8"/>
  <c r="C39" i="8"/>
  <c r="K39" i="8"/>
  <c r="S39" i="8"/>
  <c r="AA39" i="8"/>
  <c r="AI39" i="8"/>
  <c r="AQ39" i="8"/>
  <c r="AY39" i="8"/>
  <c r="AB31" i="8"/>
  <c r="D39" i="8"/>
  <c r="L39" i="8"/>
  <c r="T39" i="8"/>
  <c r="AB39" i="8"/>
  <c r="AJ39" i="8"/>
  <c r="AR39" i="8"/>
  <c r="AZ39" i="8"/>
  <c r="AH31" i="8"/>
  <c r="F39" i="8"/>
  <c r="N39" i="8"/>
  <c r="V39" i="8"/>
  <c r="AD39" i="8"/>
  <c r="AL39" i="8"/>
  <c r="AT39" i="8"/>
  <c r="AX31" i="8"/>
  <c r="G39" i="8"/>
  <c r="O39" i="8"/>
  <c r="W39" i="8"/>
  <c r="AE39" i="8"/>
  <c r="AM39" i="8"/>
  <c r="AU39" i="8"/>
  <c r="AJ31" i="8"/>
  <c r="R31" i="8"/>
  <c r="AK31" i="8"/>
  <c r="T31" i="8"/>
  <c r="U31" i="8"/>
  <c r="AR31" i="8"/>
  <c r="AP31" i="8"/>
  <c r="B31" i="8"/>
  <c r="Z31" i="8"/>
  <c r="AS31" i="8"/>
  <c r="AD36" i="8"/>
  <c r="AT36" i="8"/>
  <c r="C31" i="8"/>
  <c r="K31" i="8"/>
  <c r="S31" i="8"/>
  <c r="AA31" i="8"/>
  <c r="AI31" i="8"/>
  <c r="AQ31" i="8"/>
  <c r="AY31" i="8"/>
  <c r="G36" i="8"/>
  <c r="O36" i="8"/>
  <c r="W36" i="8"/>
  <c r="AE36" i="8"/>
  <c r="AM36" i="8"/>
  <c r="AU36" i="8"/>
  <c r="F36" i="8"/>
  <c r="AL36" i="8"/>
  <c r="D31" i="8"/>
  <c r="H36" i="8"/>
  <c r="P36" i="8"/>
  <c r="X36" i="8"/>
  <c r="AF36" i="8"/>
  <c r="AN36" i="8"/>
  <c r="AV36" i="8"/>
  <c r="V36" i="8"/>
  <c r="I36" i="8"/>
  <c r="Q36" i="8"/>
  <c r="Y36" i="8"/>
  <c r="AG36" i="8"/>
  <c r="AO36" i="8"/>
  <c r="AW36" i="8"/>
  <c r="N31" i="8"/>
  <c r="B6" i="12" l="1"/>
  <c r="B7" i="12" l="1"/>
  <c r="BG40" i="21" l="1"/>
  <c r="B45" i="21" l="1"/>
  <c r="BG45" i="21" s="1"/>
  <c r="BG44" i="21" l="1"/>
  <c r="BG40" i="8"/>
  <c r="B5" i="12"/>
  <c r="B45" i="8"/>
  <c r="BG44" i="8" l="1"/>
  <c r="B8" i="12"/>
  <c r="B5" i="22" s="1"/>
</calcChain>
</file>

<file path=xl/sharedStrings.xml><?xml version="1.0" encoding="utf-8"?>
<sst xmlns="http://schemas.openxmlformats.org/spreadsheetml/2006/main" count="863" uniqueCount="466">
  <si>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</si>
  <si>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</si>
  <si>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</si>
  <si>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Transmission &amp; Storage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</si>
  <si>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</si>
  <si>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</si>
  <si>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</si>
  <si>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</si>
  <si>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</si>
  <si>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</si>
  <si>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</si>
  <si>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</si>
  <si>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</si>
  <si>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</si>
  <si>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T&amp;S GHGRP and T&amp;S Non-GHGRP Worksheets</t>
  </si>
  <si>
    <t>On the T&amp;S GHGRP and Non-GHGRP Facilities worksheets, either "Data Entry Required" or "No Data Entry Required" have been added above each of the sections within the worksheets.</t>
  </si>
  <si>
    <t>T&amp;S GHGRP, T&amp;S Non-GHGRP and Public Disclosure Data Worksheets</t>
  </si>
  <si>
    <t xml:space="preserve">The T&amp;S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</si>
  <si>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BB of Section 3.0 of the T&amp;S GHGRP and T&amp;S Non-GHGRP worksheets were updated to the 2025 GHGi emission factors.</t>
  </si>
  <si>
    <t xml:space="preserve">The T&amp;S GHGRP, Non-GHGRP Facilities, and Public Disclosure Data worksheets each include a spreadsheet key table showing what each of the color codes mean.  </t>
  </si>
  <si>
    <t>These worksheets can be expanded by unhiding Columns K to BA if more GHGRP or Non-GHGRP facilities need to be entered in addition to the nine that are shown.</t>
  </si>
  <si>
    <t>Throughput Worksheet</t>
  </si>
  <si>
    <t>This worksheet includes some updates to reference Version 3.0 of the NGSI Protocol, other text updates, and the addition of the spreadsheet key table.</t>
  </si>
  <si>
    <t xml:space="preserve">QA/Validation Check Added </t>
  </si>
  <si>
    <t xml:space="preserve">Auto-calculated QA checks have been added in Columns BG to BK of the T&amp;S GHGRP and T&amp;S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</si>
  <si>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Transmission &amp; Storage Segment 
Natural Gas Sustainability Initiative (NGSI) Methane Emissions Intensity Protocol V3.0.</t>
  </si>
  <si>
    <t>Instructions</t>
  </si>
  <si>
    <t xml:space="preserve">Description of Data Entry and Calculation Worksheets 
(Company Information, T&amp;S GHGRP Facilities, T&amp;S Non-GHGRP Facilities, Throughput,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</si>
  <si>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["T&amp;S GHGRP Facilities" worksheet] and facilities that do not trigger reporting under GHGRP ["T&amp;S Non-GHGRP Facilities" worksheet].  The fourth sheet under the data entry grouping includes the entry of natural gas throughput and the methane content of that throughput.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</si>
  <si>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</si>
  <si>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"T&amp;S GHGRP Facilities" and "T&amp;S Non-GHGRP Facilities" worksheets.</t>
  </si>
  <si>
    <t xml:space="preserve">Section 1:  T&amp;S GHGRP and Non-GHGRP Facilities Worksheets
</t>
  </si>
  <si>
    <r>
      <t xml:space="preserve">The T&amp;S for populating the "T&amp;S GHGRP Facilities" and "T&amp;S Non-GHGRP Facilities" worksheets is almost identical, with the only difference occurring in Section 1. 
</t>
    </r>
    <r>
      <rPr>
        <b/>
        <u/>
        <sz val="10"/>
        <color rgb="FFFF0000"/>
        <rFont val="Arial"/>
        <family val="2"/>
      </rPr>
      <t>Section 1 GHGRP (T&amp;S GHGRP Facilities Sheet)</t>
    </r>
    <r>
      <rPr>
        <u/>
        <sz val="10"/>
        <color rgb="FFFF0000"/>
        <rFont val="Arial"/>
        <family val="2"/>
      </rPr>
      <t>:</t>
    </r>
    <r>
      <rPr>
        <sz val="10"/>
        <color rgb="FFFF0000"/>
        <rFont val="Arial"/>
        <family val="2"/>
      </rPr>
      <t xml:space="preserve"> </t>
    </r>
    <r>
      <rPr>
        <sz val="10"/>
        <color theme="1"/>
        <rFont val="Arial"/>
        <family val="2"/>
      </rPr>
      <t xml:space="preserve"> Input emissions from sources included in the GHGRP.  </t>
    </r>
    <r>
      <rPr>
        <b/>
        <sz val="10"/>
        <color theme="1"/>
        <rFont val="Arial"/>
        <family val="2"/>
      </rPr>
      <t xml:space="preserve">For the "T&amp;S GHGRP Facilities" worksheet, </t>
    </r>
    <r>
      <rPr>
        <b/>
        <u/>
        <sz val="10"/>
        <color theme="1"/>
        <rFont val="Arial"/>
        <family val="2"/>
      </rPr>
      <t>only total methane emissions for each facility as reported to EPA needs to be entered</t>
    </r>
    <r>
      <rPr>
        <b/>
        <sz val="10"/>
        <color theme="1"/>
        <rFont val="Arial"/>
        <family val="2"/>
      </rPr>
      <t>. Source-specific emissions are optional.</t>
    </r>
    <r>
      <rPr>
        <sz val="10"/>
        <color theme="1"/>
        <rFont val="Arial"/>
        <family val="2"/>
      </rPr>
      <t xml:space="preserve"> 
</t>
    </r>
    <r>
      <rPr>
        <b/>
        <u/>
        <sz val="10"/>
        <color rgb="FFFF0000"/>
        <rFont val="Arial"/>
        <family val="2"/>
      </rPr>
      <t>Section 1 Non-GHGRP (T&amp;S Non-GHGRP Facilities Sheet):</t>
    </r>
    <r>
      <rPr>
        <sz val="10"/>
        <color theme="1"/>
        <rFont val="Arial"/>
        <family val="2"/>
      </rPr>
      <t xml:space="preserve">  In the "T&amp;S-Non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</si>
  <si>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5:  T&amp;S GHGRP and Non-GHGRP Facilities Worksheets
</t>
  </si>
  <si>
    <r>
      <rPr>
        <b/>
        <u/>
        <sz val="10"/>
        <color rgb="FFFF0000"/>
        <rFont val="Arial"/>
        <family val="2"/>
      </rPr>
      <t xml:space="preserve">
Section 2:</t>
    </r>
    <r>
      <rPr>
        <b/>
        <sz val="10"/>
        <color rgb="FFFF0000"/>
        <rFont val="Arial"/>
        <family val="2"/>
      </rPr>
      <t xml:space="preserve">  </t>
    </r>
    <r>
      <rPr>
        <sz val="10"/>
        <color theme="1"/>
        <rFont val="Arial"/>
        <family val="2"/>
      </rPr>
      <t xml:space="preserve">Input activity data for specific sources not covered by the GHGRP in the yellow-shaded cells.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The only exception to the auto-calculated values are the dehydrator vent methane emissions which can be manually entered as an option in this Section if using the alternative calculation methodology as explained in Column BC of the two worksheets.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t>
    </r>
  </si>
  <si>
    <r>
      <t xml:space="preserve">
</t>
    </r>
    <r>
      <rPr>
        <b/>
        <u/>
        <sz val="10"/>
        <color rgb="FFFF0000"/>
        <rFont val="Arial"/>
        <family val="2"/>
      </rPr>
      <t>Methane Content:</t>
    </r>
    <r>
      <rPr>
        <sz val="10"/>
        <color theme="1"/>
        <rFont val="Arial"/>
        <family val="2"/>
      </rPr>
      <t xml:space="preserve"> This worksheet includes an auto-populated default methane content used for the transmission &amp; storage segment or the manual entry of a company-specific methane content of the natural gas transported in a company's transmission pipelines. 
</t>
    </r>
    <r>
      <rPr>
        <b/>
        <u/>
        <sz val="10"/>
        <color rgb="FFFF0000"/>
        <rFont val="Arial"/>
        <family val="2"/>
      </rPr>
      <t>Natural Gas Throughput (in MMscf):</t>
    </r>
    <r>
      <rPr>
        <sz val="10"/>
        <rFont val="Arial"/>
        <family val="2"/>
      </rPr>
      <t xml:space="preserve">  Manual e</t>
    </r>
    <r>
      <rPr>
        <sz val="10"/>
        <color theme="1"/>
        <rFont val="Arial"/>
        <family val="2"/>
      </rPr>
      <t>ntry of the total company-wide natural gas transported volumes as reported in the annual PHMSA Form F 7100.2-1 Part C (Volume Transported in Transmission Pipelines (Only) in Million Standard Cubic Feet per Year (MMscf).</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</si>
  <si>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</si>
  <si>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</si>
  <si>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</si>
  <si>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</si>
  <si>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</si>
  <si>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</si>
  <si>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</si>
  <si>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</si>
  <si>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</si>
  <si>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</si>
  <si>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</si>
  <si>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</si>
  <si>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</si>
  <si>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T&amp;S segment methane intensity.  More detailed information is included in the T&amp;S GHGRP Facilities worksheet, T&amp;S Non-GHGRP Facilities worksheet, and the Public Disclosure Data worksheet</t>
  </si>
  <si>
    <t>Enter Company Name</t>
  </si>
  <si>
    <t>Natural Gas T&amp;S Company A</t>
  </si>
  <si>
    <t>Enter GHGRP Facility Names</t>
  </si>
  <si>
    <t>"GHGRP Facility Name"</t>
  </si>
  <si>
    <t>Enter Non-GHGRP Facility Names</t>
  </si>
  <si>
    <t>"Non-GHGRP Facility Name"</t>
  </si>
  <si>
    <r>
      <t xml:space="preserve">Data Entry Worksheet for GHGRP Facilities 
Transmission &amp; Storage Segment
</t>
    </r>
    <r>
      <rPr>
        <b/>
        <sz val="10"/>
        <color rgb="FFFF0000"/>
        <rFont val="Arial"/>
        <family val="2"/>
      </rPr>
      <t xml:space="preserve">All auto-calculated cells are locked to prevent inadvertent editing by users of the templates </t>
    </r>
  </si>
  <si>
    <t>NOTE:  Worksheet can be expanded to accommodate up to 52 T&amp;S GHGRP facilities by unhiding Columns K to BA if more GHGRP Reportable facilities need to be entered.</t>
  </si>
  <si>
    <t>Section 1:  Data Entry Required (GHGRP Reported Methane Emissions for each Facility). Source-specific emissions data entry is optional.</t>
  </si>
  <si>
    <t>Section 1. Transmission &amp; Storage Segment Emissions Calculated Using GHGRP Methodology</t>
  </si>
  <si>
    <t>Emissions Source</t>
  </si>
  <si>
    <t>Methane Emissions (Metric Ton CH4)</t>
  </si>
  <si>
    <t>GHGRP Methodology Reference</t>
  </si>
  <si>
    <t>Description of Quantification Method(s)</t>
  </si>
  <si>
    <t>Acid Gas Removal Units and Nitrogen Removal Units, LNG Storage</t>
  </si>
  <si>
    <t>GHGRP Reference</t>
  </si>
  <si>
    <t>Description</t>
  </si>
  <si>
    <t>Blowdown Vent Stacks, Onshore Natural Gas Transmission Pipeline</t>
  </si>
  <si>
    <t xml:space="preserve">Blowdown Vent Stacks - Onshore Natural Gas Transmission Compressor stations, underground natural gas storage, and LNG storage </t>
  </si>
  <si>
    <t>Combustion Units</t>
  </si>
  <si>
    <t xml:space="preserve">Compressors, Centrifugal </t>
  </si>
  <si>
    <t>Compressors, Reciprocating</t>
  </si>
  <si>
    <t>Crankcase Vents</t>
  </si>
  <si>
    <t>Dehydrator Vents, Glycol</t>
  </si>
  <si>
    <t>Dehydrator Vents, Desiccant</t>
  </si>
  <si>
    <t>Equipment Leaks – Transmission Compression</t>
  </si>
  <si>
    <t>Equipment Leaks – Underground Natural Gas Storage Station</t>
  </si>
  <si>
    <t>Equipment Leaks - Underground Natural Gas Storage Wellheads</t>
  </si>
  <si>
    <t>Equipment Leaks - LNG Storage Station</t>
  </si>
  <si>
    <t>Equipment Leaks-Transmission Pipeline Interconnect Metering-Regulation Stations</t>
  </si>
  <si>
    <t>Equipment Leaks-Transmission Pipeline: Farm Tap/Direct Sale Metering-Regulating Stations</t>
  </si>
  <si>
    <t xml:space="preserve">Equipment Leaks – Transmission Pipelines </t>
  </si>
  <si>
    <t>Flare Stacks</t>
  </si>
  <si>
    <t>Natural Gas Pneumatic Device Venting (Low-Bleed, Intermittent-Bleed and Hi-Bleed)</t>
  </si>
  <si>
    <t>Condensate Storage Tanks, Transmission Compression
and Underground Natural Gas Storage</t>
  </si>
  <si>
    <t xml:space="preserve">Other Large Release Events    </t>
  </si>
  <si>
    <r>
      <rPr>
        <b/>
        <u/>
        <sz val="10"/>
        <color rgb="FFFF0000"/>
        <rFont val="Arial"/>
        <family val="2"/>
      </rPr>
      <t>QA Check</t>
    </r>
    <r>
      <rPr>
        <b/>
        <sz val="10"/>
        <color rgb="FFFF0000"/>
        <rFont val="Arial"/>
        <family val="2"/>
      </rPr>
      <t xml:space="preserve">
All GHGRP Facilities:  
Total GHGRP Reportable Methane Emissions </t>
    </r>
  </si>
  <si>
    <t>Total GHGRP Methodology Methane Emissions (MT)</t>
  </si>
  <si>
    <t>Enter total methane emissions per facility as reported to GHGRP</t>
  </si>
  <si>
    <r>
      <t xml:space="preserve">SKIP SECTION - NOT APPLiCABLE </t>
    </r>
    <r>
      <rPr>
        <sz val="16"/>
        <rFont val="Arial"/>
        <family val="2"/>
      </rPr>
      <t>Section 2:  Data Entry Required (Counts of Equipment for each Facility)</t>
    </r>
  </si>
  <si>
    <t>Section 2. Transmission &amp; Storage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</si>
  <si>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</si>
  <si>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</si>
  <si>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</si>
  <si>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SKIP SECTION - NOT APPLiCABLE </t>
    </r>
    <r>
      <rPr>
        <sz val="16"/>
        <rFont val="Arial"/>
        <family val="2"/>
      </rPr>
      <t xml:space="preserve">Section 3:  Auto-Calculated No Data Entry Required </t>
    </r>
  </si>
  <si>
    <t>Section 3. Transmission &amp; Storage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</si>
  <si>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</si>
  <si>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</si>
  <si>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Not Reportable Methane Emissions: Total by Source Type &amp; Overall Total</t>
    </r>
  </si>
  <si>
    <t xml:space="preserve">Section 4:  Auto-Calculated No Data Entry Required </t>
  </si>
  <si>
    <t xml:space="preserve">Section 4: Total Methane Emissions PER GHGRP T&amp;S Facility </t>
  </si>
  <si>
    <r>
      <rPr>
        <b/>
        <u/>
        <sz val="10"/>
        <color rgb="FFFF0000"/>
        <rFont val="Arial"/>
        <family val="2"/>
      </rPr>
      <t>QA Check</t>
    </r>
    <r>
      <rPr>
        <b/>
        <sz val="10"/>
        <color rgb="FFFF0000"/>
        <rFont val="Arial"/>
        <family val="2"/>
      </rPr>
      <t xml:space="preserve">
All GHGRP Facilities: Total Reportable &amp; Not Reportable Methane Emissions</t>
    </r>
  </si>
  <si>
    <t>Total Methane Emissions (MT, sum of GHGRP Emissions from Row 6)</t>
  </si>
  <si>
    <t xml:space="preserve">Section 5:  Auto-Calculated No Data Entry Required </t>
  </si>
  <si>
    <t xml:space="preserve">Section 5: Total Methane Emissions ALL GHGRP T&amp;S Facilities </t>
  </si>
  <si>
    <r>
      <rPr>
        <b/>
        <u/>
        <sz val="10"/>
        <color rgb="FFFF0000"/>
        <rFont val="Arial"/>
        <family val="2"/>
      </rPr>
      <t>Final QA Check</t>
    </r>
    <r>
      <rPr>
        <b/>
        <sz val="10"/>
        <color rgb="FFFF0000"/>
        <rFont val="Arial"/>
        <family val="2"/>
      </rPr>
      <t xml:space="preserve">
Row 45 Total Reportable Methane Emissions for All GHGRP Facilities and Sources</t>
    </r>
  </si>
  <si>
    <t>No gas/liquids allocation calculation required; all throughput is gas</t>
  </si>
  <si>
    <t>If ERROR is specified, please recheck values entered in Sections 1.0 and 4.0</t>
  </si>
  <si>
    <t>Total Methane Emissions from Natural Gas Transmission &amp; Storage (MT)</t>
  </si>
  <si>
    <t>Total methane emissions from GHGRP reported facilities (sum of Row 20)</t>
  </si>
  <si>
    <r>
      <t xml:space="preserve">Data Entry Worksheet for Non-GHGRP Facilities 
Transmission &amp; Storage Segment
</t>
    </r>
    <r>
      <rPr>
        <b/>
        <sz val="10"/>
        <color rgb="FFFF0000"/>
        <rFont val="Arial"/>
        <family val="2"/>
      </rPr>
      <t>All auto-calculated cells are locked to prevent inadvertent editing by users of the templates</t>
    </r>
  </si>
  <si>
    <t>NOTE:  Worksheet can be expanded to accommodate up to 52 T&amp;S Non-GHGRP facilities by unhiding Columns K to BA if more Non-GHGRP  facilities need to be entered.</t>
  </si>
  <si>
    <t>Section 1:  Data Entry Required (GHGRP-Based Methane Emissions for each Facility)</t>
  </si>
  <si>
    <r>
      <rPr>
        <b/>
        <u/>
        <sz val="10"/>
        <color rgb="FFFF0000"/>
        <rFont val="Arial"/>
        <family val="2"/>
      </rPr>
      <t>QA Check</t>
    </r>
    <r>
      <rPr>
        <b/>
        <sz val="10"/>
        <color rgb="FFFF0000"/>
        <rFont val="Arial"/>
        <family val="2"/>
      </rPr>
      <t xml:space="preserve">
All Non-GHGRP Facilities Methane Emissions based on GHGRP Methodology: Total by Source Type &amp; Overall Total</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</si>
  <si>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</si>
  <si>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t xml:space="preserve">Section 4: Total Methane Emissions PER Non-GHGRP T&amp;S Facility </t>
  </si>
  <si>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</si>
  <si>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GHGRP Emissions from Row 21</t>
  </si>
  <si>
    <t xml:space="preserve">Section 5: Total Methane Emissions ALL Non-GHGRP T&amp;S Facilities </t>
  </si>
  <si>
    <r>
      <rPr>
        <b/>
        <u/>
        <sz val="10"/>
        <color rgb="FFFF0000"/>
        <rFont val="Arial"/>
        <family val="2"/>
      </rPr>
      <t>Final QA Check</t>
    </r>
    <r>
      <rPr>
        <b/>
        <sz val="10"/>
        <color rgb="FFFF0000"/>
        <rFont val="Arial"/>
        <family val="2"/>
      </rPr>
      <t xml:space="preserve">
Rows 40 and 45 Total Reportable &amp; Not Reportable Methane Emissions for All Non-GHGRP Facilities and Sources in Sections 1.0 and 4.0</t>
    </r>
  </si>
  <si>
    <t>Total methane emissions from non-GHGRP facilities (sum of Row 35)</t>
  </si>
  <si>
    <r>
      <t xml:space="preserve">Total natural gas throughput for all transmission &amp; storage segment assets
</t>
    </r>
    <r>
      <rPr>
        <b/>
        <sz val="10"/>
        <color rgb="FFFF0000"/>
        <rFont val="Arial"/>
        <family val="2"/>
      </rPr>
      <t>All auto-calculated cells are locked to prevent inadvertent editing by users of the templates</t>
    </r>
  </si>
  <si>
    <t>Section 1. Transmission &amp; Storage Segment Methane Throughput</t>
  </si>
  <si>
    <t>Transmission &amp; Storage Segment Throughput</t>
  </si>
  <si>
    <t>Data</t>
  </si>
  <si>
    <t>Methane Content (percent)</t>
  </si>
  <si>
    <r>
      <t>Weighted average methane content of all natural gas throughput. To convert throughput to methane, the reporting company can use and disclose its own estimate of the methane content of produced gas or can use a default factor of 93.4 percent.</t>
    </r>
    <r>
      <rPr>
        <b/>
        <sz val="10"/>
        <color rgb="FFFF0000"/>
        <rFont val="Arial"/>
        <family val="2"/>
      </rPr>
      <t xml:space="preserve"> If your company has a company specific methane content that you want to use instead of the default for the Transmission &amp; Storage segment, please enter it in cell B4.</t>
    </r>
  </si>
  <si>
    <t>Natural Gas Throughput (MMscf)</t>
  </si>
  <si>
    <t>For companies with transmission and storage operations, segment throughput is intended to reflect volumes of gas transported by their transmission and storage facility and pipeline network. NGSI recognize that companies in the T&amp;S segment continue work to improve the approach for estimating transmission throughput at the company level.  
NGSI will continue to work with stakeholders to incorporate future advancements in this area that will be reflected in updated versions of the NGSI protocol.  For this updated V3.0 of the NGSI Protocol, the basis of the T&amp;S segment throughput is unchanged from V2.0.  
In cell B5, please enter the natural gas volume transported by your company's Transmission Pipelines (Only) as reported on PHMSA Form F 7100.2-1 Part C (Volume Transported in Transmission Pipelines (Only) in Million Standard Cubic Feet per Year (MMscf)).  This value is reported by a company as part of their Annual Report for Natural Gas and Other Gas Transmission and Gathering Pipeline Systems to the U.S. Department of Transportation Pipeline and Hazardous Materials Safety Administration as required by required by 49 CFR Part 191.</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</si>
  <si>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</si>
  <si>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</si>
  <si>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</si>
  <si>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</si>
  <si>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</si>
  <si>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(MT)</t>
  </si>
  <si>
    <t>Total transmission &amp; storage segment methane emissions from GHGRP and non GHGRP facilities</t>
  </si>
  <si>
    <t>Natural Gas Transported (Mscf)</t>
  </si>
  <si>
    <t>Total volume of natural gas throughput from GHGRP facilities and non GHGRP facilities</t>
  </si>
  <si>
    <t>Methane Content of Transported Natural Gas (%)</t>
  </si>
  <si>
    <t>Methane content of transported natural gas (weighted average methane content of all throughput)</t>
  </si>
  <si>
    <t>NGSI Methane Emissions Intensity (%)</t>
  </si>
  <si>
    <t>Methane emissions intensity associated with natural gas transmission and storage (methane emissions associated with natural gas transmission and storage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</si>
  <si>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</si>
  <si>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</si>
  <si>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</si>
  <si>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</si>
  <si>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</si>
  <si>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</si>
  <si>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</si>
  <si>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</si>
  <si>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</si>
  <si>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</si>
  <si>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</si>
  <si>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</si>
  <si>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t>To convert thousand standard cubic feet (Mscf) methane to metric ton (MT) methane, multiply Mscf by 0.0192</t>
  </si>
  <si>
    <r>
      <rPr>
        <b/>
        <sz val="12"/>
        <color rgb="FFFF0000"/>
        <rFont val="Arial"/>
        <family val="2"/>
      </rPr>
      <t>NOT APPLICABLE</t>
    </r>
    <r>
      <rPr>
        <b/>
        <sz val="12"/>
        <color theme="1"/>
        <rFont val="Arial"/>
        <family val="2"/>
      </rPr>
      <t xml:space="preserve"> - Emission Factors for GHG Inventory Methodology Sources</t>
    </r>
  </si>
  <si>
    <t>Emission Factor</t>
  </si>
  <si>
    <t>Units</t>
  </si>
  <si>
    <t>Source for NGSI Protocol V3.0</t>
  </si>
  <si>
    <t>Transmission &amp; Storage</t>
  </si>
  <si>
    <t>GHGI EFs</t>
  </si>
  <si>
    <t>FACTORS USED IN RY2023 AND RY2024 REPORTS (for information only)</t>
  </si>
  <si>
    <t>Reference Data: Conversion and Emission Factor Data for NGSI Protocol V2.0</t>
  </si>
  <si>
    <t>Emission Factors for GHG Inventory Methodology Sources</t>
  </si>
  <si>
    <t>Source for NGSI Protocol 2.0</t>
  </si>
  <si>
    <t>Dry seals on centrifugal compressors</t>
  </si>
  <si>
    <t>kg CH4/dry seal compressor</t>
  </si>
  <si>
    <r>
      <t xml:space="preserve">2023 GHGi for T&amp;S segment; factor unchanged from 2020 GHGi </t>
    </r>
    <r>
      <rPr>
        <b/>
        <sz val="10"/>
        <color theme="0"/>
        <rFont val="Arial"/>
        <family val="2"/>
      </rPr>
      <t>OR manually enter the emission factor in Cell D16 if using alternative calculation methodology as explained in the T&amp;S GHGRP and Non-GHGRP worksheets</t>
    </r>
  </si>
  <si>
    <t>Dehydrator vents, transmission</t>
  </si>
  <si>
    <t>kg CH4/MMscf</t>
  </si>
  <si>
    <r>
      <t xml:space="preserve">2023 GHGi for T&amp;S segment - transmission service; factor unchanged from 2020 GHGi </t>
    </r>
    <r>
      <rPr>
        <b/>
        <sz val="10"/>
        <color theme="0"/>
        <rFont val="Arial"/>
        <family val="2"/>
      </rPr>
      <t>OR manually enter metric tons methane if using alternative calculation methodology in the T&amp;S GHGRP &amp; Non-GHGRP worksheets</t>
    </r>
  </si>
  <si>
    <t>Dehydrator vents, storage</t>
  </si>
  <si>
    <r>
      <t xml:space="preserve">2023 GHGi for T&amp;S segment - storage service; factor unchanged from 2020 GHGi </t>
    </r>
    <r>
      <rPr>
        <b/>
        <sz val="10"/>
        <color theme="0"/>
        <rFont val="Arial"/>
        <family val="2"/>
      </rPr>
      <t>OR manually enter metric tons methane if using alternative calculation methodology in the T&amp;S GHGRP &amp; Non-GHGRP worksheets</t>
    </r>
  </si>
  <si>
    <t>Equipment leaks, transmission pipelines</t>
  </si>
  <si>
    <t>kg CH4/mile</t>
  </si>
  <si>
    <t xml:space="preserve">2023 GHGi for T&amp;S segment; factor unchanged from 2020 GHGi </t>
  </si>
  <si>
    <t>Storage station blowdowns</t>
  </si>
  <si>
    <t>kg CH4/station</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</si>
  <si>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</si>
  <si>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</si>
  <si>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</si>
  <si>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</si>
  <si>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</si>
  <si>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</si>
  <si>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</si>
  <si>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</si>
  <si>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Floating roof storage tanks</t>
  </si>
  <si>
    <t>kg CH4/tank</t>
  </si>
  <si>
    <t>2018 GHGI petroleum systems production segment</t>
  </si>
  <si>
    <t>2020 GHGI processing segment</t>
  </si>
  <si>
    <t>Vessels blowdowns (applies to separators, heater-treaters, dehydrators, and in-line heaters)</t>
  </si>
  <si>
    <t>kg CH4/vessel</t>
  </si>
  <si>
    <t>PRVs releases</t>
  </si>
  <si>
    <t>kg CH4/PRV</t>
  </si>
  <si>
    <t>Compressor starts</t>
  </si>
  <si>
    <t>kg CH4/compressor</t>
  </si>
  <si>
    <t>Compressor blowdowns</t>
  </si>
  <si>
    <t>Acid gas removal units</t>
  </si>
  <si>
    <t>kg CH4/AGRU</t>
  </si>
  <si>
    <t>GHGRP References and Methodology Descriptions for Transmission and Storage - GHGRP and Non-GHGRP Facilities</t>
  </si>
  <si>
    <t>Acid Gas Removal Units (AGRU) and Nitrogen Removal Units (NRU), LNG Storage</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</si>
  <si>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</si>
  <si>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</si>
  <si>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98.233(i)(1)
40 CFR 98.233(i)(2)
40 CFR 98.233(i)(3)</t>
  </si>
  <si>
    <t xml:space="preserve">Description of Quantification Method(s)
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</si>
  <si>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 xml:space="preserve">Blowdown Vent Stacks - Onshore Natural Gas Transmission Compressor stations, underground natural gas storage stations, and LNG storage </t>
  </si>
  <si>
    <t>40 CFR 98.233(i)(1)
40 CFR 98.233(i)(2)
40 CFR 98.233(i)(3)</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</si>
  <si>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</si>
  <si>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40 CFR 98.233(z)
40 CFR 98.3(c)</t>
  </si>
  <si>
    <t xml:space="preserve">Subpart W – only external combustion units greater than 5 MMBtu/hr and internal combustion units greater than 130 hp are applicable.
Subpart C methods, as applicable based on fuel type – Calculation using fuel usage as recorded or measured, fuel higher heating value (“HHV”) default value or as calculated from measurements, and fuel-specific emission factors. </t>
  </si>
  <si>
    <t xml:space="preserve">40 CFR 98.233(o)(1)(i)
40 CFR 98.233(o)(6)
40 CFR 98.233(o)(1)(iii) 
40 CFR 98.233(o)(8)
40 CFR 98.233(o)(1)(ii)
40 CFR 98.233(o)(1)(iv)
40 CFR 98.233(o)(7)
40 CFR 98.233(o)(9)
40 CFR 98.233(o)
</t>
  </si>
  <si>
    <t xml:space="preserve">Subpart W – Individual compressor source “as found” measurements taken at least once annually and based on compressor mode:
•	Operating mode or standby-pressurized-mode: blowdown valve leakage, methods specific to either wet seal oil degassing vent or dry seal vent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or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98.233(o)(1) through (11) do not apply.
For the facilities not subject to reporting under Subpart W, an alternate calculation method can be used.  This alternate calculation method uses average company emission factor based on all company-specific Subpart W centrifugal compressor measurements. </t>
  </si>
  <si>
    <t xml:space="preserve">40 CFR 98.233(p)(1)(i)
40 CFR 92.233(p)(6)
40 CFR 98.233(p)(1)(iii)
40 CFR 98.233(p)(8)
40 CFR 98.233(p)(1)(ii)
40 CFR 98.233(p)(1)(iv)
40 CFR 98.233(p)(7)
40 CFR 98.233(p)(9)
40 CFR 98.233(p)
</t>
  </si>
  <si>
    <t xml:space="preserve">Subpart W – Individual reciprocating compressor source “as found” measurements taken at least once annually and based on compressor mode:
•	Operating mode or standby-pressurized mode: blowdown valve leakage and rod packing emissions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and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98.233(p)(1) through (11) do not apply.
For the facilities not subject to reporting under Subpart W, an alternate calculation method can be used.  This alternate calculation method uses average company emission factor based on all company-specific Subpart W reciprocating compressor measurements.  </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</si>
  <si>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</si>
  <si>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per 40 CFR 98.233(n).</t>
  </si>
  <si>
    <t xml:space="preserve">40 CFR 98.233(e)
40 CFR 98.233(e)(1)
40 CFR 98.233(e)(2)
40 CFR 98.233(e)(4)
40 CFR 98.233(e)(5)
</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</si>
  <si>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per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</si>
  <si>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
40 CFR 98.233(e)(5)</t>
  </si>
  <si>
    <t>Subpart W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</si>
  <si>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 xml:space="preserve">40 CFR 98.233(q)(2)
40 CFR 98.233(q)(3)
</t>
  </si>
  <si>
    <t xml:space="preserve">Subpart W – Calculation Method 1, must use facility-specific leaker emission factor if available (calculated per 40 CFR 98.233(q)(4)) or use appropriate default total hydrocarbon leaker emission factors for compressor components and non-compressor components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an average company emission factor (as opposed to a facility-specific factor) based on all company-specific Subpart W leak surveys.    </t>
  </si>
  <si>
    <t xml:space="preserve">40 CFR 98.233(q)(1)  
40 CFR 98 233(q)(2)
40 CFR 98 233(q)(3)
40 CFR 98.233(q)(4)
</t>
  </si>
  <si>
    <t xml:space="preserve">Subpart W – Calculation Method 1 for underground natural gas storage, must use facility-specific leaker emission factor if available (calculated per 40 CFR 98.233(q)(4)) or use appropriate default total hydrocarbon leaker emission factors for storage stations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average company emission factors based on all company-specific Subpart W leak surveys. </t>
  </si>
  <si>
    <t>40 CFR 98.233(q)(1)  
40 CFR 98 233(q)(2)
40 CFR 98 233(q)(3)
40 CFR 98.233(q)(4)
40 CFR 98.233(r)</t>
  </si>
  <si>
    <t xml:space="preserve">Subpart W – Calculation Method 1 for underground natural gas storage, must use facility-specific leaker emission factor (calculated per 40 CFR 98.233(q)(4)) or use appropriate default total hydrocarbon leaker emission factors for storage wellheads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underground natural gas storage using each component count listed in Table W-3 and default population emission factors.
For the facilities not subject to reporting under Subpart W, an alternate calculation method can be used.  This alternate calculation method uses average company emission factors based on all company-specific Subpart W leak surveys.44  </t>
  </si>
  <si>
    <t>Subpart W – Calculation Method 1 for LNG Storage, must use facility-specific leaker emission factor if available (calculated per 40 CFR 98.233(q)(4)) or appropriate default methane leaker emission factor for LNG or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LNG storage using number of vapor recovery compressors count listed in Table W-5 and default population emission factors.
For the facilities not subject to reporting under Subpart W, an alternate calculation method can be used.  This alternate calculation method uses average company emission factors based on all company-specific Subpart W leak surveys</t>
  </si>
  <si>
    <t>Equipment Leaks – Transmission Pipeline Interconnect Metering-Regulation Stations</t>
  </si>
  <si>
    <t>40 CFR 98.233(q)(1)(vi)
40 CFR 98.233(q)(2)
40 CFR 98.233(q)(3)
40 CFR 98.233(r)</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</si>
  <si>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</si>
  <si>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Equipment Leaks – Transmission Pipeline Farm Tap/Direct Sale Metering-Regulating Stations</t>
  </si>
  <si>
    <t>40 CFR 98.233(q)(1)(vi)
40 CFR 98.233(q)(2)
40 CFR 98.233(q)(3)
40 CFR 98.233(r)</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</si>
  <si>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</si>
  <si>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40 CFR 98.233(r)</t>
  </si>
  <si>
    <t xml:space="preserve">Subpart W - Calculation using the appropriate default methane population emission factors listed in Table W-5.
</t>
  </si>
  <si>
    <t>40 CFR 98.233(n)(5) 
40 CFR 98.233(n)(6)
40 CFR 98.233(n)(9)
40 CFR 98.233(n)(10)</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</si>
  <si>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</si>
  <si>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40 CFR 98.233(a)(1)
40 CFR 98.233(a)(2)
40 CFR 98.233(a)(4)</t>
  </si>
  <si>
    <t xml:space="preserve">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 </t>
  </si>
  <si>
    <t>Condensate Storage Tanks, Transmission Compression
and Underground Natural Gas Storage Facilities</t>
  </si>
  <si>
    <t>40 CFR 98.233(k)</t>
  </si>
  <si>
    <t xml:space="preserve">Subpart W – Calculation using measured flow data for leakage due to scrubber dump valve malfunction, gas composition, and estimated leakage duration.
If emissions from compressor scrubber dump valve leakage are routed to a flare, calculate and report under methodology for flare stack emissions as specified in 40 CFR 98.233(n).
For the facilities not subject to reporting under Subpart W, an alternate calculation method can be used.  This alternate calculation method uses actual condensate storage tank counts and an average company emission factor based on all company-specific Subpart W condensate storage tank measurements.  </t>
  </si>
  <si>
    <t>40 CFR 98.233(y)(1)
40 CFR 98.233(y)(2)–(5)
40 CFR 98.233(y)(6)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</si>
  <si>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</si>
  <si>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</si>
  <si>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</si>
  <si>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</si>
  <si>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</si>
  <si>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</si>
  <si>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Blowdown Vent Stacks </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</si>
  <si>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</si>
  <si>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</si>
  <si>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 xml:space="preserve">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</si>
  <si>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</si>
  <si>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</si>
  <si>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</si>
  <si>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</si>
  <si>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</si>
  <si>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Dehydrator vents, glycol</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</si>
  <si>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</si>
  <si>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</si>
  <si>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Dehydrator vents, desiccant</t>
  </si>
  <si>
    <t>40 CFR Part 98.233(e)(3); 
40 CFR Part 98.233(e)(5)</t>
  </si>
  <si>
    <t>Subpart W – Calculation Method 3 using engineering calculations for desiccant dehydrators</t>
  </si>
  <si>
    <t>Equipment Leaks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</si>
  <si>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</si>
  <si>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</si>
  <si>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</si>
  <si>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</si>
  <si>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Pneumatic Device (Controller) Vents, Natural gas</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</si>
  <si>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</si>
  <si>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</si>
  <si>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</si>
  <si>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</si>
  <si>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</si>
  <si>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</si>
  <si>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</si>
  <si>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</si>
  <si>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</si>
  <si>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</si>
  <si>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</si>
  <si>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</si>
  <si>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</si>
  <si>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</si>
  <si>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Gas Received at Processing Facilities</t>
  </si>
  <si>
    <t>Volume (thousand standard cubic feet) of received gas consistent with 98.236(aa)(3)(i) as reported to the GHGRP</t>
  </si>
  <si>
    <t>Energy Content of Gas Received</t>
  </si>
  <si>
    <t>Assume a default raw gas higher heating value of 1.235 MMBtu per thousand standard cubic feet from Table 3-8 of the API Compendium or a facility-specific factor</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</si>
  <si>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</si>
  <si>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</si>
  <si>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</si>
  <si>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</si>
  <si>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</si>
  <si>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</si>
  <si>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</si>
  <si>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</si>
  <si>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t>Gas Ratio</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</si>
  <si>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</si>
  <si>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Natural Gas Supply Chain Methane Emissions Allocation (MT)</t>
  </si>
  <si>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</si>
  <si>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</si>
  <si>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</si>
  <si>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</si>
  <si>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</si>
  <si>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</si>
  <si>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</si>
  <si>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</si>
  <si>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</si>
  <si>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</si>
  <si>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</si>
  <si>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</si>
  <si>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</si>
  <si>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</si>
  <si>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 xml:space="preserve">Description </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</si>
  <si>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</si>
  <si>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</si>
  <si>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</si>
  <si>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</si>
  <si>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</si>
  <si>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</si>
  <si>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</si>
  <si>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</si>
  <si>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</si>
  <si>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</si>
  <si>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</si>
  <si>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</si>
  <si>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</si>
  <si>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</si>
  <si>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</si>
  <si>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</si>
  <si>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</si>
  <si>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</si>
  <si>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</si>
  <si>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</si>
  <si>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</si>
  <si>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</si>
  <si>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</si>
  <si>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</si>
  <si>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</si>
  <si>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
40 CFR 98.33(c)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</si>
  <si>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</si>
  <si>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</si>
  <si>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</si>
  <si>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</si>
  <si>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</si>
  <si>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</si>
  <si>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</si>
  <si>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</si>
  <si>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</si>
  <si>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</si>
  <si>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</si>
  <si>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</si>
  <si>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</si>
  <si>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</si>
  <si>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</si>
  <si>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</si>
  <si>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</si>
  <si>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</si>
  <si>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</si>
  <si>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</si>
  <si>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</si>
  <si>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</si>
  <si>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</si>
  <si>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</si>
  <si>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</si>
  <si>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</si>
  <si>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Company-wide transmission &amp; storage segment methane emissions; sum of  methane emissions across all facilities (sum of Row 25)</t>
  </si>
  <si>
    <t>Transmission &amp; Storage Natural Gas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</si>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</sst>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_(* #,##0_);_(* \(#,##0\);_(* &quot;-&quot;??_);_(@_)"/>
    <numFmt numFmtId="166" formatCode="0.0000%"/>
    <numFmt numFmtId="167" formatCode="0.000"/>
  </numFmts>
  <fonts count="64">
    <font>
      <sz val="11"/>
      <color theme="1"/>
      <name val="Calibri"/>
      <family val="2"/>
      <scheme val="minor"/>
    </font>
    <font>
      <sz val="11"/>
      <color theme="1"/>
      <name val="Arial"/>
      <family val="2"/>
    </font>
    <font>
      <sz val="10"/>
      <color theme="1"/>
      <name val="Arial"/>
      <family val="2"/>
    </font>
    <font>
      <sz val="10"/>
      <color rgb="FFFF0000"/>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color rgb="FFFF0000"/>
      <name val="Arial"/>
      <family val="2"/>
    </font>
    <font>
      <b/>
      <sz val="11"/>
      <color theme="1"/>
      <name val="Arial"/>
      <family val="2"/>
    </font>
    <font>
      <b/>
      <sz val="14"/>
      <color theme="1"/>
      <name val="Arial"/>
      <family val="2"/>
    </font>
    <font>
      <b/>
      <sz val="10"/>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sz val="16"/>
      <color rgb="FFFF0000"/>
      <name val="Arial"/>
      <family val="2"/>
    </font>
    <font>
      <b/>
      <sz val="14"/>
      <name val="Arial"/>
      <family val="2"/>
    </font>
    <font>
      <b/>
      <i/>
      <sz val="11"/>
      <color theme="1"/>
      <name val="Calibri"/>
      <family val="2"/>
      <scheme val="minor"/>
    </font>
    <font>
      <i/>
      <sz val="11"/>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u/>
      <sz val="14"/>
      <color theme="1"/>
      <name val="Arial"/>
      <family val="2"/>
    </font>
    <font>
      <b/>
      <sz val="9"/>
      <color rgb="FFFF0000"/>
      <name val="Arial"/>
      <family val="2"/>
    </font>
    <font>
      <u/>
      <sz val="11"/>
      <color theme="1"/>
      <name val="Calibri"/>
      <family val="2"/>
      <scheme val="minor"/>
    </font>
    <font>
      <b/>
      <i/>
      <sz val="18"/>
      <color rgb="FFFF0000"/>
      <name val="Calibri"/>
      <family val="2"/>
      <scheme val="minor"/>
    </font>
    <font>
      <b/>
      <sz val="12"/>
      <color rgb="FFFF0000"/>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u/>
      <sz val="10"/>
      <color rgb="FFFF0000"/>
      <name val="Arial"/>
      <family val="2"/>
    </font>
    <font>
      <b/>
      <i/>
      <u/>
      <sz val="12"/>
      <color rgb="FF1A626C"/>
      <name val="Arial"/>
      <family val="2"/>
    </font>
    <font>
      <b/>
      <sz val="11"/>
      <name val="Calibri"/>
      <family val="2"/>
      <scheme val="minor"/>
    </font>
    <font>
      <sz val="16"/>
      <name val="Arial"/>
      <family val="2"/>
    </font>
    <font>
      <sz val="14"/>
      <name val="Arial"/>
      <family val="2"/>
    </font>
    <font>
      <b/>
      <sz val="12"/>
      <color rgb="FFFF0000"/>
      <name val="Arial"/>
      <family val="2"/>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s>
  <fills count="21">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lightUp">
        <bgColor theme="0" tint="-0.14999847407452621"/>
      </patternFill>
    </fill>
    <fill>
      <patternFill patternType="lightUp">
        <bgColor theme="0" tint="-0.14996795556505021"/>
      </patternFill>
    </fill>
    <fill>
      <patternFill patternType="solid">
        <fgColor theme="5" tint="0.59999389629810485"/>
        <bgColor indexed="64"/>
      </patternFill>
    </fill>
    <fill>
      <patternFill patternType="solid">
        <fgColor theme="7" tint="0.59999389629810485"/>
        <bgColor indexed="64"/>
      </patternFill>
    </fill>
    <fill>
      <patternFill patternType="solid">
        <fgColor rgb="FF7030A0"/>
        <bgColor indexed="64"/>
      </patternFill>
    </fill>
    <fill>
      <patternFill patternType="solid">
        <fgColor theme="6" tint="0.79998168889431442"/>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auto="1"/>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thin">
        <color indexed="64"/>
      </top>
      <bottom style="thick">
        <color auto="1"/>
      </bottom>
      <diagonal/>
    </border>
    <border>
      <left/>
      <right/>
      <top style="thin">
        <color indexed="64"/>
      </top>
      <bottom style="thick">
        <color auto="1"/>
      </bottom>
      <diagonal/>
    </border>
    <border>
      <left style="thin">
        <color rgb="FF000000"/>
      </left>
      <right style="thick">
        <color auto="1"/>
      </right>
      <top style="thin">
        <color rgb="FF000000"/>
      </top>
      <bottom style="thick">
        <color auto="1"/>
      </bottom>
      <diagonal/>
    </border>
    <border>
      <left style="thick">
        <color auto="1"/>
      </left>
      <right style="thick">
        <color auto="1"/>
      </right>
      <top style="thick">
        <color auto="1"/>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ck">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ck">
        <color auto="1"/>
      </bottom>
      <diagonal/>
    </border>
    <border>
      <left/>
      <right style="thin">
        <color rgb="FF000000"/>
      </right>
      <top/>
      <bottom style="thick">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ck">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xf numFmtId="9" fontId="13" fillId="0" borderId="0" applyFont="0" applyFill="0" applyBorder="0" applyAlignment="0" applyProtection="0"/>
    <xf numFmtId="43" fontId="13" fillId="0" borderId="0" applyFont="0" applyFill="0" applyBorder="0" applyAlignment="0" applyProtection="0"/>
    <xf numFmtId="0" fontId="14" fillId="0" borderId="0"/>
    <xf numFmtId="0" fontId="13" fillId="0" borderId="0"/>
    <xf numFmtId="0" fontId="22" fillId="0" borderId="0" applyNumberFormat="0" applyFill="0" applyBorder="0" applyAlignment="0" applyProtection="0"/>
  </cellStyleXfs>
  <cellXfs count="482">
    <xf numFmtId="0" fontId="0" fillId="0" borderId="0" xfId="0"/>
    <xf numFmtId="0" fontId="2" fillId="0" borderId="0" xfId="0" applyFont="1" applyAlignment="1">
      <alignment wrapText="1"/>
    </xf>
    <xf numFmtId="0" fontId="4" fillId="0" borderId="0" xfId="0" applyFont="1" applyAlignment="1">
      <alignment wrapText="1"/>
    </xf>
    <xf numFmtId="0" fontId="2" fillId="0" borderId="0" xfId="0" applyFont="1"/>
    <xf numFmtId="0" fontId="4" fillId="0" borderId="0" xfId="0" applyFont="1"/>
    <xf numFmtId="0" fontId="2" fillId="0" borderId="0" xfId="0" applyFont="1" applyAlignment="1">
      <alignment horizontal="left" vertical="center" wrapText="1"/>
    </xf>
    <xf numFmtId="0" fontId="4" fillId="0" borderId="1" xfId="0" applyFont="1" applyBorder="1" applyAlignment="1">
      <alignment wrapText="1"/>
    </xf>
    <xf numFmtId="0" fontId="2" fillId="0" borderId="1" xfId="0" applyFont="1" applyBorder="1" applyAlignment="1">
      <alignment horizontal="left" vertical="center" wrapText="1"/>
    </xf>
    <xf numFmtId="0" fontId="2" fillId="2" borderId="1" xfId="0" applyFont="1" applyFill="1" applyBorder="1"/>
    <xf numFmtId="0" fontId="2" fillId="2" borderId="1" xfId="0" applyFont="1" applyFill="1" applyBorder="1" applyAlignment="1">
      <alignment vertical="center"/>
    </xf>
    <xf numFmtId="0" fontId="2" fillId="3" borderId="0" xfId="0" applyFont="1" applyFill="1" applyAlignment="1">
      <alignment wrapText="1"/>
    </xf>
    <xf numFmtId="0" fontId="2" fillId="3" borderId="0" xfId="0" applyFont="1" applyFill="1"/>
    <xf numFmtId="0" fontId="2" fillId="0" borderId="1" xfId="0" applyFont="1" applyBorder="1" applyAlignment="1">
      <alignment horizontal="left" vertical="top" wrapText="1"/>
    </xf>
    <xf numFmtId="0" fontId="5" fillId="0" borderId="1" xfId="0" applyFont="1" applyBorder="1" applyAlignment="1">
      <alignment vertical="center" wrapText="1"/>
    </xf>
    <xf numFmtId="0" fontId="2" fillId="0" borderId="0" xfId="0" applyFont="1" applyAlignment="1">
      <alignment vertical="top" wrapText="1"/>
    </xf>
    <xf numFmtId="0" fontId="4" fillId="0" borderId="1" xfId="0" applyFont="1" applyBorder="1" applyAlignment="1">
      <alignment vertical="center" wrapText="1"/>
    </xf>
    <xf numFmtId="0" fontId="2" fillId="0" borderId="1" xfId="0" applyFont="1" applyBorder="1" applyAlignment="1">
      <alignment wrapText="1"/>
    </xf>
    <xf numFmtId="0" fontId="4" fillId="0" borderId="0" xfId="0" applyFont="1" applyAlignment="1">
      <alignment vertical="top" wrapText="1"/>
    </xf>
    <xf numFmtId="0" fontId="2" fillId="0" borderId="1" xfId="0" applyFont="1" applyBorder="1" applyAlignment="1">
      <alignment vertical="center"/>
    </xf>
    <xf numFmtId="0" fontId="10" fillId="0" borderId="0" xfId="0" applyFont="1" applyAlignment="1">
      <alignment vertical="center"/>
    </xf>
    <xf numFmtId="0" fontId="2" fillId="0" borderId="0" xfId="0" applyFont="1" applyAlignment="1">
      <alignment vertical="top"/>
    </xf>
    <xf numFmtId="0" fontId="9" fillId="0" borderId="0" xfId="0" applyFont="1"/>
    <xf numFmtId="0" fontId="4" fillId="0" borderId="11" xfId="0" applyFont="1" applyBorder="1" applyAlignment="1">
      <alignment wrapText="1"/>
    </xf>
    <xf numFmtId="0" fontId="7" fillId="4" borderId="0" xfId="0" applyFont="1" applyFill="1"/>
    <xf numFmtId="0" fontId="2" fillId="4" borderId="0" xfId="0" applyFont="1" applyFill="1"/>
    <xf numFmtId="0" fontId="7" fillId="6" borderId="0" xfId="0" applyFont="1" applyFill="1"/>
    <xf numFmtId="0" fontId="2" fillId="6" borderId="0" xfId="0" applyFont="1" applyFill="1"/>
    <xf numFmtId="0" fontId="2" fillId="6" borderId="0" xfId="0" applyFont="1" applyFill="1" applyAlignment="1">
      <alignment wrapText="1"/>
    </xf>
    <xf numFmtId="0" fontId="4" fillId="6" borderId="0" xfId="0" applyFont="1" applyFill="1"/>
    <xf numFmtId="0" fontId="8" fillId="6" borderId="0" xfId="0" applyFont="1" applyFill="1"/>
    <xf numFmtId="0" fontId="9" fillId="6" borderId="0" xfId="0" applyFont="1" applyFill="1" applyAlignment="1">
      <alignment wrapText="1"/>
    </xf>
    <xf numFmtId="0" fontId="2" fillId="5" borderId="2" xfId="0" applyFont="1" applyFill="1" applyBorder="1"/>
    <xf numFmtId="0" fontId="4" fillId="0" borderId="10" xfId="0" applyFont="1" applyBorder="1"/>
    <xf numFmtId="0" fontId="4" fillId="0" borderId="13" xfId="0" applyFont="1" applyBorder="1" applyAlignment="1">
      <alignment horizontal="center"/>
    </xf>
    <xf numFmtId="0" fontId="2" fillId="5" borderId="16" xfId="0" applyFont="1" applyFill="1" applyBorder="1"/>
    <xf numFmtId="0" fontId="2" fillId="0" borderId="1" xfId="0" applyFont="1" applyBorder="1" applyAlignment="1">
      <alignment vertical="top" wrapText="1"/>
    </xf>
    <xf numFmtId="0" fontId="2" fillId="0" borderId="2" xfId="0" applyFont="1" applyBorder="1" applyAlignment="1">
      <alignment vertical="center" wrapText="1"/>
    </xf>
    <xf numFmtId="0" fontId="4" fillId="0" borderId="7" xfId="0" applyFont="1" applyBorder="1" applyAlignment="1">
      <alignment horizontal="center"/>
    </xf>
    <xf numFmtId="0" fontId="4" fillId="0" borderId="1" xfId="0" applyFont="1" applyBorder="1"/>
    <xf numFmtId="0" fontId="4" fillId="0" borderId="2" xfId="0" applyFont="1" applyBorder="1" applyAlignment="1">
      <alignment horizontal="center"/>
    </xf>
    <xf numFmtId="0" fontId="2" fillId="2" borderId="2" xfId="0" applyFont="1" applyFill="1" applyBorder="1" applyAlignment="1">
      <alignment vertical="center"/>
    </xf>
    <xf numFmtId="0" fontId="2" fillId="0" borderId="1" xfId="0" applyFont="1" applyBorder="1" applyAlignment="1">
      <alignment vertical="center" wrapText="1"/>
    </xf>
    <xf numFmtId="0" fontId="2" fillId="0" borderId="12" xfId="0" applyFont="1" applyBorder="1" applyAlignment="1">
      <alignment vertical="top" wrapText="1"/>
    </xf>
    <xf numFmtId="0" fontId="15" fillId="0" borderId="0" xfId="0" applyFont="1"/>
    <xf numFmtId="0" fontId="1" fillId="0" borderId="0" xfId="0" applyFont="1"/>
    <xf numFmtId="0" fontId="2" fillId="0" borderId="1" xfId="0" applyFont="1" applyBorder="1"/>
    <xf numFmtId="0" fontId="19" fillId="0" borderId="0" xfId="4" applyFont="1" applyAlignment="1">
      <alignment vertical="top" wrapText="1"/>
    </xf>
    <xf numFmtId="0" fontId="23" fillId="0" borderId="0" xfId="0" applyFont="1"/>
    <xf numFmtId="0" fontId="24" fillId="0" borderId="0" xfId="0" applyFont="1"/>
    <xf numFmtId="0" fontId="26" fillId="8" borderId="0" xfId="0" applyFont="1" applyFill="1"/>
    <xf numFmtId="0" fontId="0" fillId="8" borderId="0" xfId="0" applyFill="1"/>
    <xf numFmtId="0" fontId="2" fillId="0" borderId="0" xfId="0" applyFont="1" applyAlignment="1">
      <alignment horizontal="left" vertical="center"/>
    </xf>
    <xf numFmtId="0" fontId="2" fillId="0" borderId="0" xfId="0" applyFont="1" applyAlignment="1">
      <alignment vertical="center"/>
    </xf>
    <xf numFmtId="0" fontId="2" fillId="0" borderId="20" xfId="0" applyFont="1" applyBorder="1"/>
    <xf numFmtId="0" fontId="2" fillId="0" borderId="21" xfId="0" applyFont="1" applyBorder="1"/>
    <xf numFmtId="0" fontId="4" fillId="0" borderId="1" xfId="3" applyFont="1" applyBorder="1"/>
    <xf numFmtId="0" fontId="4" fillId="0" borderId="21" xfId="3" applyFont="1" applyBorder="1"/>
    <xf numFmtId="0" fontId="2" fillId="0" borderId="22" xfId="0" applyFont="1" applyBorder="1"/>
    <xf numFmtId="0" fontId="2" fillId="0" borderId="23" xfId="0" applyFont="1" applyBorder="1"/>
    <xf numFmtId="0" fontId="2" fillId="0" borderId="24" xfId="0" applyFont="1" applyBorder="1"/>
    <xf numFmtId="0" fontId="26" fillId="11" borderId="0" xfId="0" applyFont="1" applyFill="1"/>
    <xf numFmtId="0" fontId="0" fillId="11" borderId="0" xfId="0" applyFill="1"/>
    <xf numFmtId="0" fontId="26" fillId="10" borderId="0" xfId="0" applyFont="1" applyFill="1"/>
    <xf numFmtId="0" fontId="0" fillId="10" borderId="0" xfId="0" applyFill="1"/>
    <xf numFmtId="4" fontId="2" fillId="10" borderId="1" xfId="0" applyNumberFormat="1" applyFont="1" applyFill="1" applyBorder="1" applyAlignment="1">
      <alignment horizontal="center" vertical="center"/>
    </xf>
    <xf numFmtId="0" fontId="4" fillId="0" borderId="20" xfId="0" applyFont="1" applyBorder="1" applyAlignment="1">
      <alignment wrapText="1"/>
    </xf>
    <xf numFmtId="0" fontId="2" fillId="0" borderId="20" xfId="0" applyFont="1" applyBorder="1" applyAlignment="1">
      <alignment vertical="center" wrapText="1"/>
    </xf>
    <xf numFmtId="0" fontId="2" fillId="0" borderId="22" xfId="0" applyFont="1" applyBorder="1" applyAlignment="1">
      <alignment vertical="center" wrapText="1"/>
    </xf>
    <xf numFmtId="0" fontId="10" fillId="0" borderId="0" xfId="0" applyFont="1" applyAlignment="1">
      <alignment vertical="top" wrapText="1"/>
    </xf>
    <xf numFmtId="0" fontId="42" fillId="0" borderId="0" xfId="0" applyFont="1"/>
    <xf numFmtId="0" fontId="33" fillId="0" borderId="0" xfId="0" applyFont="1"/>
    <xf numFmtId="0" fontId="36" fillId="2" borderId="51" xfId="0" applyFont="1" applyFill="1" applyBorder="1" applyProtection="1">
      <protection locked="0"/>
    </xf>
    <xf numFmtId="0" fontId="36" fillId="2" borderId="52" xfId="0" applyFont="1" applyFill="1" applyBorder="1" applyProtection="1">
      <protection locked="0"/>
    </xf>
    <xf numFmtId="0" fontId="36" fillId="2" borderId="54" xfId="0" applyFont="1" applyFill="1" applyBorder="1" applyProtection="1">
      <protection locked="0"/>
    </xf>
    <xf numFmtId="0" fontId="36" fillId="2" borderId="56" xfId="0" applyFont="1" applyFill="1" applyBorder="1" applyProtection="1">
      <protection locked="0"/>
    </xf>
    <xf numFmtId="2" fontId="2" fillId="2" borderId="23" xfId="0" applyNumberFormat="1" applyFont="1" applyFill="1" applyBorder="1" applyProtection="1">
      <protection locked="0"/>
    </xf>
    <xf numFmtId="2" fontId="2" fillId="2" borderId="1" xfId="0" applyNumberFormat="1" applyFont="1" applyFill="1" applyBorder="1" applyProtection="1">
      <protection locked="0"/>
    </xf>
    <xf numFmtId="2" fontId="2" fillId="2" borderId="45" xfId="0" applyNumberFormat="1" applyFont="1" applyFill="1" applyBorder="1" applyAlignment="1" applyProtection="1">
      <alignment horizontal="center" vertical="center"/>
      <protection locked="0"/>
    </xf>
    <xf numFmtId="0" fontId="25" fillId="0" borderId="60" xfId="0" applyFont="1" applyBorder="1" applyAlignment="1">
      <alignment horizontal="center" vertical="center" wrapText="1"/>
    </xf>
    <xf numFmtId="0" fontId="25" fillId="0" borderId="55" xfId="0" applyFont="1" applyBorder="1" applyAlignment="1">
      <alignment horizontal="center" vertical="center" wrapText="1"/>
    </xf>
    <xf numFmtId="0" fontId="5" fillId="0" borderId="1" xfId="0" applyFont="1" applyBorder="1" applyAlignment="1">
      <alignment horizontal="left" vertical="top" wrapText="1"/>
    </xf>
    <xf numFmtId="0" fontId="4" fillId="7" borderId="7" xfId="0" applyFont="1" applyFill="1" applyBorder="1" applyAlignment="1">
      <alignment horizontal="center"/>
    </xf>
    <xf numFmtId="164" fontId="2" fillId="10" borderId="1" xfId="1" applyNumberFormat="1" applyFont="1" applyFill="1" applyBorder="1" applyAlignment="1">
      <alignment horizontal="center" vertical="center"/>
    </xf>
    <xf numFmtId="166" fontId="2" fillId="10" borderId="23" xfId="1" applyNumberFormat="1" applyFont="1" applyFill="1" applyBorder="1" applyAlignment="1">
      <alignment horizontal="center" vertical="center"/>
    </xf>
    <xf numFmtId="0" fontId="18" fillId="0" borderId="0" xfId="0" applyFont="1"/>
    <xf numFmtId="0" fontId="4" fillId="0" borderId="0" xfId="0" applyFont="1" applyAlignment="1">
      <alignment horizontal="center"/>
    </xf>
    <xf numFmtId="0" fontId="4" fillId="16" borderId="20" xfId="0" applyFont="1" applyFill="1" applyBorder="1"/>
    <xf numFmtId="0" fontId="2" fillId="16" borderId="1" xfId="0" applyFont="1" applyFill="1" applyBorder="1"/>
    <xf numFmtId="0" fontId="4" fillId="16" borderId="1" xfId="0" applyFont="1" applyFill="1" applyBorder="1" applyAlignment="1">
      <alignment horizontal="center"/>
    </xf>
    <xf numFmtId="0" fontId="18" fillId="0" borderId="20" xfId="0" applyFont="1" applyBorder="1" applyAlignment="1">
      <alignment vertical="center" wrapText="1"/>
    </xf>
    <xf numFmtId="0" fontId="4" fillId="0" borderId="20" xfId="0" applyFont="1" applyBorder="1" applyAlignment="1">
      <alignment vertical="center" wrapText="1"/>
    </xf>
    <xf numFmtId="0" fontId="4" fillId="7" borderId="20" xfId="0" applyFont="1" applyFill="1" applyBorder="1" applyAlignment="1">
      <alignment vertical="center" wrapText="1"/>
    </xf>
    <xf numFmtId="0" fontId="4" fillId="7" borderId="22" xfId="0" applyFont="1" applyFill="1" applyBorder="1" applyAlignment="1">
      <alignment vertical="center" wrapText="1"/>
    </xf>
    <xf numFmtId="2" fontId="2" fillId="2" borderId="10" xfId="0" applyNumberFormat="1" applyFont="1" applyFill="1" applyBorder="1" applyProtection="1">
      <protection locked="0"/>
    </xf>
    <xf numFmtId="2" fontId="2" fillId="2" borderId="2" xfId="0" applyNumberFormat="1" applyFont="1" applyFill="1" applyBorder="1" applyProtection="1">
      <protection locked="0"/>
    </xf>
    <xf numFmtId="2" fontId="2" fillId="2" borderId="3" xfId="0" applyNumberFormat="1" applyFont="1" applyFill="1" applyBorder="1" applyProtection="1">
      <protection locked="0"/>
    </xf>
    <xf numFmtId="2" fontId="2" fillId="2" borderId="45" xfId="0" applyNumberFormat="1" applyFont="1" applyFill="1" applyBorder="1" applyProtection="1">
      <protection locked="0"/>
    </xf>
    <xf numFmtId="0" fontId="21" fillId="0" borderId="0" xfId="0" applyFont="1"/>
    <xf numFmtId="3" fontId="58" fillId="2" borderId="66" xfId="0" applyNumberFormat="1" applyFont="1" applyFill="1" applyBorder="1" applyAlignment="1" applyProtection="1">
      <alignment horizontal="center" vertical="center"/>
      <protection locked="0"/>
    </xf>
    <xf numFmtId="0" fontId="0" fillId="0" borderId="0" xfId="0" applyAlignment="1">
      <alignment wrapText="1"/>
    </xf>
    <xf numFmtId="4" fontId="2" fillId="10" borderId="66" xfId="0" applyNumberFormat="1" applyFont="1" applyFill="1" applyBorder="1" applyAlignment="1">
      <alignment horizontal="center" vertical="center"/>
    </xf>
    <xf numFmtId="2" fontId="2" fillId="18" borderId="66" xfId="0" applyNumberFormat="1" applyFont="1" applyFill="1" applyBorder="1" applyProtection="1">
      <protection locked="0"/>
    </xf>
    <xf numFmtId="167" fontId="3" fillId="17" borderId="66" xfId="0" applyNumberFormat="1" applyFont="1" applyFill="1" applyBorder="1" applyAlignment="1" applyProtection="1">
      <alignment horizontal="center" vertical="center"/>
      <protection locked="0"/>
    </xf>
    <xf numFmtId="0" fontId="33" fillId="19" borderId="0" xfId="0" applyFont="1" applyFill="1"/>
    <xf numFmtId="0" fontId="0" fillId="19" borderId="0" xfId="0" applyFill="1"/>
    <xf numFmtId="0" fontId="9" fillId="19" borderId="20" xfId="0" applyFont="1" applyFill="1" applyBorder="1"/>
    <xf numFmtId="0" fontId="9" fillId="19" borderId="1" xfId="0" applyFont="1" applyFill="1" applyBorder="1"/>
    <xf numFmtId="0" fontId="9" fillId="19" borderId="21" xfId="0" applyFont="1" applyFill="1" applyBorder="1"/>
    <xf numFmtId="0" fontId="31" fillId="19" borderId="1" xfId="0" applyFont="1" applyFill="1" applyBorder="1"/>
    <xf numFmtId="0" fontId="31" fillId="19" borderId="1" xfId="3" applyFont="1" applyFill="1" applyBorder="1"/>
    <xf numFmtId="0" fontId="31" fillId="19" borderId="21" xfId="3" applyFont="1" applyFill="1" applyBorder="1"/>
    <xf numFmtId="0" fontId="9" fillId="19" borderId="22" xfId="0" applyFont="1" applyFill="1" applyBorder="1"/>
    <xf numFmtId="0" fontId="9" fillId="19" borderId="23" xfId="0" applyFont="1" applyFill="1" applyBorder="1"/>
    <xf numFmtId="0" fontId="9" fillId="19" borderId="24" xfId="0" applyFont="1" applyFill="1" applyBorder="1"/>
    <xf numFmtId="0" fontId="31" fillId="19" borderId="20" xfId="0" applyFont="1" applyFill="1" applyBorder="1"/>
    <xf numFmtId="0" fontId="31" fillId="19" borderId="1" xfId="0" applyFont="1" applyFill="1" applyBorder="1" applyAlignment="1">
      <alignment horizontal="center"/>
    </xf>
    <xf numFmtId="0" fontId="9" fillId="19" borderId="1" xfId="0" applyFont="1" applyFill="1" applyBorder="1" applyAlignment="1">
      <alignment vertical="center"/>
    </xf>
    <xf numFmtId="165" fontId="9" fillId="19" borderId="1" xfId="2" applyNumberFormat="1" applyFont="1" applyFill="1" applyBorder="1" applyAlignment="1" applyProtection="1">
      <alignment vertical="center"/>
      <protection locked="0"/>
    </xf>
    <xf numFmtId="0" fontId="9" fillId="19" borderId="1" xfId="0" applyFont="1" applyFill="1" applyBorder="1" applyAlignment="1">
      <alignment vertical="center" wrapText="1"/>
    </xf>
    <xf numFmtId="0" fontId="9" fillId="19" borderId="4" xfId="0" applyFont="1" applyFill="1" applyBorder="1" applyAlignment="1">
      <alignment vertical="center"/>
    </xf>
    <xf numFmtId="2" fontId="9" fillId="19" borderId="1" xfId="0" applyNumberFormat="1" applyFont="1" applyFill="1" applyBorder="1" applyAlignment="1">
      <alignment vertical="center"/>
    </xf>
    <xf numFmtId="2" fontId="9" fillId="19" borderId="1" xfId="0" applyNumberFormat="1" applyFont="1" applyFill="1" applyBorder="1"/>
    <xf numFmtId="0" fontId="9" fillId="19" borderId="23" xfId="0" applyFont="1" applyFill="1" applyBorder="1" applyAlignment="1">
      <alignment vertical="center"/>
    </xf>
    <xf numFmtId="43" fontId="9" fillId="19" borderId="23" xfId="2" applyFont="1" applyFill="1" applyBorder="1" applyAlignment="1">
      <alignment vertical="center"/>
    </xf>
    <xf numFmtId="0" fontId="32" fillId="19" borderId="0" xfId="0" applyFont="1" applyFill="1"/>
    <xf numFmtId="0" fontId="62" fillId="19" borderId="41" xfId="0" applyFont="1" applyFill="1" applyBorder="1"/>
    <xf numFmtId="0" fontId="62" fillId="19" borderId="10" xfId="0" applyFont="1" applyFill="1" applyBorder="1"/>
    <xf numFmtId="0" fontId="62" fillId="19" borderId="42" xfId="0" applyFont="1" applyFill="1" applyBorder="1"/>
    <xf numFmtId="0" fontId="62" fillId="19" borderId="20" xfId="0" applyFont="1" applyFill="1" applyBorder="1"/>
    <xf numFmtId="0" fontId="63" fillId="19" borderId="1" xfId="0" applyFont="1" applyFill="1" applyBorder="1"/>
    <xf numFmtId="0" fontId="63" fillId="19" borderId="1" xfId="3" applyFont="1" applyFill="1" applyBorder="1"/>
    <xf numFmtId="0" fontId="62" fillId="19" borderId="1" xfId="0" applyFont="1" applyFill="1" applyBorder="1"/>
    <xf numFmtId="0" fontId="63" fillId="19" borderId="21" xfId="3" applyFont="1" applyFill="1" applyBorder="1"/>
    <xf numFmtId="0" fontId="62" fillId="19" borderId="22" xfId="0" applyFont="1" applyFill="1" applyBorder="1"/>
    <xf numFmtId="0" fontId="62" fillId="19" borderId="23" xfId="0" applyFont="1" applyFill="1" applyBorder="1"/>
    <xf numFmtId="0" fontId="62" fillId="19" borderId="24" xfId="0" applyFont="1" applyFill="1" applyBorder="1"/>
    <xf numFmtId="0" fontId="63" fillId="19" borderId="20" xfId="0" applyFont="1" applyFill="1" applyBorder="1"/>
    <xf numFmtId="0" fontId="63" fillId="19" borderId="1" xfId="0" applyFont="1" applyFill="1" applyBorder="1" applyAlignment="1">
      <alignment horizontal="center"/>
    </xf>
    <xf numFmtId="0" fontId="62" fillId="19" borderId="1" xfId="0" applyFont="1" applyFill="1" applyBorder="1" applyAlignment="1">
      <alignment vertical="center"/>
    </xf>
    <xf numFmtId="43" fontId="62" fillId="19" borderId="1" xfId="2" applyFont="1" applyFill="1" applyBorder="1" applyAlignment="1">
      <alignment vertical="center"/>
    </xf>
    <xf numFmtId="0" fontId="62" fillId="19" borderId="1" xfId="0" applyFont="1" applyFill="1" applyBorder="1" applyAlignment="1">
      <alignment vertical="center" wrapText="1"/>
    </xf>
    <xf numFmtId="0" fontId="62" fillId="19" borderId="23" xfId="0" applyFont="1" applyFill="1" applyBorder="1" applyAlignment="1">
      <alignment vertical="center" wrapText="1"/>
    </xf>
    <xf numFmtId="43" fontId="62" fillId="19" borderId="23" xfId="2" applyFont="1" applyFill="1" applyBorder="1" applyAlignment="1">
      <alignment vertical="center"/>
    </xf>
    <xf numFmtId="0" fontId="62" fillId="19" borderId="23" xfId="0" applyFont="1" applyFill="1" applyBorder="1" applyAlignment="1">
      <alignment vertical="center"/>
    </xf>
    <xf numFmtId="0" fontId="0" fillId="20" borderId="68" xfId="0" applyFill="1" applyBorder="1"/>
    <xf numFmtId="2" fontId="2" fillId="20" borderId="1" xfId="0" applyNumberFormat="1" applyFont="1" applyFill="1" applyBorder="1" applyProtection="1">
      <protection locked="0"/>
    </xf>
    <xf numFmtId="2" fontId="2" fillId="20" borderId="10" xfId="0" applyNumberFormat="1" applyFont="1" applyFill="1" applyBorder="1" applyProtection="1">
      <protection locked="0"/>
    </xf>
    <xf numFmtId="2" fontId="2" fillId="20" borderId="2" xfId="0" applyNumberFormat="1" applyFont="1" applyFill="1" applyBorder="1" applyProtection="1">
      <protection locked="0"/>
    </xf>
    <xf numFmtId="2" fontId="2" fillId="20" borderId="3" xfId="0" applyNumberFormat="1" applyFont="1" applyFill="1" applyBorder="1" applyProtection="1">
      <protection locked="0"/>
    </xf>
    <xf numFmtId="164" fontId="2" fillId="17" borderId="2" xfId="1" applyNumberFormat="1" applyFont="1" applyFill="1" applyBorder="1" applyAlignment="1" applyProtection="1">
      <alignment horizontal="center" vertical="center"/>
      <protection locked="0"/>
    </xf>
    <xf numFmtId="0" fontId="18" fillId="0" borderId="3" xfId="0" applyFont="1" applyBorder="1" applyAlignment="1">
      <alignment vertical="center" wrapText="1"/>
    </xf>
    <xf numFmtId="0" fontId="18" fillId="0" borderId="1" xfId="0" applyFont="1" applyBorder="1" applyAlignment="1">
      <alignment vertical="center" wrapText="1"/>
    </xf>
    <xf numFmtId="0" fontId="2" fillId="0" borderId="23" xfId="0" applyFont="1" applyBorder="1" applyAlignment="1">
      <alignment horizontal="left" vertical="top" wrapText="1"/>
    </xf>
    <xf numFmtId="0" fontId="12" fillId="0" borderId="0" xfId="0" applyFont="1" applyAlignment="1">
      <alignment vertical="top" wrapText="1"/>
    </xf>
    <xf numFmtId="0" fontId="11" fillId="0" borderId="0" xfId="0" applyFont="1" applyAlignment="1">
      <alignment wrapText="1"/>
    </xf>
    <xf numFmtId="0" fontId="4" fillId="0" borderId="2" xfId="0" applyFont="1" applyBorder="1" applyAlignment="1">
      <alignment horizontal="center" vertical="top" wrapText="1"/>
    </xf>
    <xf numFmtId="0" fontId="43" fillId="10" borderId="25" xfId="0" applyFont="1" applyFill="1" applyBorder="1"/>
    <xf numFmtId="0" fontId="0" fillId="10" borderId="27" xfId="0" applyFill="1" applyBorder="1"/>
    <xf numFmtId="0" fontId="38" fillId="10" borderId="20" xfId="0" applyFont="1" applyFill="1" applyBorder="1" applyAlignment="1">
      <alignment horizontal="left" vertical="center"/>
    </xf>
    <xf numFmtId="166" fontId="38" fillId="10" borderId="21" xfId="0" applyNumberFormat="1" applyFont="1" applyFill="1" applyBorder="1" applyAlignment="1">
      <alignment horizontal="center" vertical="center"/>
    </xf>
    <xf numFmtId="0" fontId="39" fillId="0" borderId="0" xfId="0" applyFont="1" applyAlignment="1">
      <alignment wrapText="1"/>
    </xf>
    <xf numFmtId="0" fontId="35" fillId="0" borderId="49" xfId="0" applyFont="1" applyBorder="1"/>
    <xf numFmtId="0" fontId="40" fillId="10" borderId="28" xfId="0" applyFont="1" applyFill="1" applyBorder="1" applyAlignment="1">
      <alignment horizontal="center" vertical="center" wrapText="1"/>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31" fillId="12" borderId="48" xfId="0" applyFont="1" applyFill="1" applyBorder="1" applyAlignment="1">
      <alignment horizontal="center" vertical="center" wrapText="1"/>
    </xf>
    <xf numFmtId="0" fontId="12" fillId="0" borderId="29" xfId="0" applyFont="1" applyBorder="1" applyAlignment="1">
      <alignment horizontal="left" vertical="center" wrapText="1"/>
    </xf>
    <xf numFmtId="0" fontId="12" fillId="0" borderId="29" xfId="0" applyFont="1" applyBorder="1" applyAlignment="1">
      <alignment vertical="top" wrapText="1"/>
    </xf>
    <xf numFmtId="0" fontId="31" fillId="7" borderId="29" xfId="0" applyFont="1" applyFill="1" applyBorder="1" applyAlignment="1">
      <alignment horizontal="center" vertical="center" wrapText="1"/>
    </xf>
    <xf numFmtId="0" fontId="11" fillId="0" borderId="30" xfId="0" applyFont="1" applyBorder="1" applyAlignment="1">
      <alignment wrapText="1"/>
    </xf>
    <xf numFmtId="0" fontId="7" fillId="6" borderId="33" xfId="0" applyFont="1" applyFill="1" applyBorder="1"/>
    <xf numFmtId="0" fontId="9" fillId="6" borderId="62" xfId="0" applyFont="1" applyFill="1" applyBorder="1" applyAlignment="1">
      <alignment wrapText="1"/>
    </xf>
    <xf numFmtId="0" fontId="4" fillId="0" borderId="2" xfId="0" applyFont="1" applyBorder="1" applyAlignment="1">
      <alignment wrapText="1"/>
    </xf>
    <xf numFmtId="0" fontId="4" fillId="0" borderId="33" xfId="0" applyFont="1" applyBorder="1"/>
    <xf numFmtId="0" fontId="4" fillId="0" borderId="43" xfId="0" applyFont="1" applyBorder="1" applyAlignment="1">
      <alignment wrapText="1"/>
    </xf>
    <xf numFmtId="0" fontId="4" fillId="10" borderId="1" xfId="0" applyFont="1" applyFill="1" applyBorder="1" applyAlignment="1">
      <alignment horizontal="center"/>
    </xf>
    <xf numFmtId="0" fontId="4" fillId="0" borderId="21" xfId="0" applyFont="1" applyBorder="1" applyAlignment="1">
      <alignment wrapText="1"/>
    </xf>
    <xf numFmtId="4" fontId="2" fillId="0" borderId="0" xfId="0" applyNumberFormat="1" applyFont="1" applyAlignment="1">
      <alignment horizontal="center" wrapText="1"/>
    </xf>
    <xf numFmtId="0" fontId="22" fillId="0" borderId="1" xfId="5" applyBorder="1" applyAlignment="1" applyProtection="1">
      <alignment wrapText="1"/>
    </xf>
    <xf numFmtId="0" fontId="22" fillId="0" borderId="2" xfId="5" applyBorder="1" applyAlignment="1" applyProtection="1">
      <alignment wrapText="1"/>
    </xf>
    <xf numFmtId="0" fontId="2" fillId="0" borderId="33" xfId="0" applyFont="1" applyBorder="1"/>
    <xf numFmtId="4" fontId="2" fillId="0" borderId="0" xfId="0" applyNumberFormat="1" applyFont="1" applyAlignment="1">
      <alignment wrapText="1"/>
    </xf>
    <xf numFmtId="0" fontId="22" fillId="0" borderId="21" xfId="5" applyBorder="1" applyAlignment="1" applyProtection="1">
      <alignment wrapText="1"/>
    </xf>
    <xf numFmtId="0" fontId="5" fillId="0" borderId="20" xfId="0" applyFont="1" applyBorder="1" applyAlignment="1">
      <alignment vertical="center" wrapText="1"/>
    </xf>
    <xf numFmtId="0" fontId="22" fillId="0" borderId="10" xfId="5" applyBorder="1" applyAlignment="1" applyProtection="1">
      <alignment wrapText="1"/>
    </xf>
    <xf numFmtId="0" fontId="22" fillId="0" borderId="13" xfId="5" applyBorder="1" applyAlignment="1" applyProtection="1">
      <alignment wrapText="1"/>
    </xf>
    <xf numFmtId="0" fontId="15" fillId="13" borderId="71" xfId="0" applyFont="1" applyFill="1" applyBorder="1" applyAlignment="1">
      <alignment horizontal="center" wrapText="1"/>
    </xf>
    <xf numFmtId="0" fontId="4" fillId="0" borderId="22" xfId="0" applyFont="1" applyBorder="1" applyAlignment="1">
      <alignment vertical="center" wrapText="1"/>
    </xf>
    <xf numFmtId="4" fontId="2" fillId="13" borderId="72" xfId="0" applyNumberFormat="1" applyFont="1" applyFill="1" applyBorder="1" applyAlignment="1">
      <alignment wrapText="1"/>
    </xf>
    <xf numFmtId="0" fontId="4" fillId="0" borderId="0" xfId="0" applyFont="1" applyAlignment="1">
      <alignment vertical="center" wrapText="1"/>
    </xf>
    <xf numFmtId="2" fontId="2" fillId="0" borderId="0" xfId="0" applyNumberFormat="1" applyFont="1"/>
    <xf numFmtId="0" fontId="2" fillId="0" borderId="0" xfId="0" applyFont="1" applyAlignment="1">
      <alignment horizontal="left" vertical="top" wrapText="1"/>
    </xf>
    <xf numFmtId="0" fontId="2" fillId="15" borderId="29" xfId="0" applyFont="1" applyFill="1" applyBorder="1"/>
    <xf numFmtId="0" fontId="2" fillId="15" borderId="30" xfId="0" applyFont="1" applyFill="1" applyBorder="1"/>
    <xf numFmtId="0" fontId="2" fillId="15" borderId="0" xfId="0" applyFont="1" applyFill="1" applyAlignment="1">
      <alignment horizontal="left" vertical="center" wrapText="1"/>
    </xf>
    <xf numFmtId="0" fontId="2" fillId="16" borderId="0" xfId="0" applyFont="1" applyFill="1"/>
    <xf numFmtId="0" fontId="55" fillId="15" borderId="33" xfId="0" applyFont="1" applyFill="1" applyBorder="1"/>
    <xf numFmtId="0" fontId="4" fillId="15" borderId="0" xfId="0" applyFont="1" applyFill="1"/>
    <xf numFmtId="0" fontId="2" fillId="15" borderId="34" xfId="0" applyFont="1" applyFill="1" applyBorder="1"/>
    <xf numFmtId="0" fontId="2" fillId="15" borderId="0" xfId="0" applyFont="1" applyFill="1"/>
    <xf numFmtId="0" fontId="4" fillId="15" borderId="20" xfId="0" applyFont="1" applyFill="1" applyBorder="1" applyAlignment="1">
      <alignment wrapText="1"/>
    </xf>
    <xf numFmtId="0" fontId="4" fillId="15" borderId="1" xfId="0" applyFont="1" applyFill="1" applyBorder="1" applyAlignment="1">
      <alignment horizontal="center"/>
    </xf>
    <xf numFmtId="0" fontId="4" fillId="15" borderId="21" xfId="0" applyFont="1" applyFill="1" applyBorder="1" applyAlignment="1">
      <alignment horizontal="left"/>
    </xf>
    <xf numFmtId="0" fontId="15" fillId="16" borderId="52" xfId="0" applyFont="1" applyFill="1" applyBorder="1" applyAlignment="1">
      <alignment horizontal="center" wrapText="1"/>
    </xf>
    <xf numFmtId="4" fontId="2" fillId="16" borderId="54" xfId="0" applyNumberFormat="1" applyFont="1" applyFill="1" applyBorder="1" applyAlignment="1">
      <alignment horizontal="center" wrapText="1"/>
    </xf>
    <xf numFmtId="0" fontId="2" fillId="15" borderId="0" xfId="0" applyFont="1" applyFill="1" applyAlignment="1">
      <alignment vertical="center" wrapText="1"/>
    </xf>
    <xf numFmtId="2" fontId="2" fillId="15" borderId="0" xfId="0" applyNumberFormat="1" applyFont="1" applyFill="1"/>
    <xf numFmtId="0" fontId="2" fillId="15" borderId="30" xfId="0" applyFont="1" applyFill="1" applyBorder="1" applyAlignment="1">
      <alignment horizontal="left" vertical="center" wrapText="1"/>
    </xf>
    <xf numFmtId="0" fontId="2" fillId="15" borderId="34" xfId="0" applyFont="1" applyFill="1" applyBorder="1" applyAlignment="1">
      <alignment wrapText="1"/>
    </xf>
    <xf numFmtId="0" fontId="4" fillId="15" borderId="21" xfId="0" applyFont="1" applyFill="1" applyBorder="1" applyAlignment="1">
      <alignment wrapText="1"/>
    </xf>
    <xf numFmtId="0" fontId="15" fillId="15" borderId="21" xfId="0" applyFont="1" applyFill="1" applyBorder="1" applyAlignment="1">
      <alignment wrapText="1"/>
    </xf>
    <xf numFmtId="0" fontId="2" fillId="6" borderId="34" xfId="0" applyFont="1" applyFill="1" applyBorder="1"/>
    <xf numFmtId="0" fontId="15" fillId="13" borderId="52" xfId="0" applyFont="1" applyFill="1" applyBorder="1" applyAlignment="1">
      <alignment horizontal="center" wrapText="1"/>
    </xf>
    <xf numFmtId="0" fontId="2" fillId="0" borderId="49" xfId="0" applyFont="1" applyBorder="1" applyAlignment="1">
      <alignment wrapText="1"/>
    </xf>
    <xf numFmtId="0" fontId="4" fillId="10" borderId="50" xfId="0" applyFont="1" applyFill="1" applyBorder="1" applyAlignment="1">
      <alignment horizontal="center"/>
    </xf>
    <xf numFmtId="0" fontId="4" fillId="10" borderId="51" xfId="0" applyFont="1" applyFill="1" applyBorder="1" applyAlignment="1">
      <alignment horizontal="center"/>
    </xf>
    <xf numFmtId="4" fontId="2" fillId="13" borderId="54" xfId="0" applyNumberFormat="1" applyFont="1" applyFill="1" applyBorder="1" applyAlignment="1">
      <alignment horizontal="center" wrapText="1"/>
    </xf>
    <xf numFmtId="0" fontId="4" fillId="7" borderId="49" xfId="0" applyFont="1" applyFill="1" applyBorder="1" applyAlignment="1">
      <alignment wrapText="1"/>
    </xf>
    <xf numFmtId="4" fontId="2" fillId="10" borderId="57" xfId="0" applyNumberFormat="1" applyFont="1" applyFill="1" applyBorder="1" applyAlignment="1">
      <alignment horizontal="center" vertical="center"/>
    </xf>
    <xf numFmtId="4" fontId="2" fillId="13" borderId="56" xfId="0" applyNumberFormat="1" applyFont="1" applyFill="1" applyBorder="1" applyAlignment="1">
      <alignment horizontal="center" wrapText="1"/>
    </xf>
    <xf numFmtId="4" fontId="2" fillId="7" borderId="0" xfId="0" applyNumberFormat="1" applyFont="1" applyFill="1" applyAlignment="1">
      <alignment horizontal="center" vertical="center"/>
    </xf>
    <xf numFmtId="0" fontId="15" fillId="0" borderId="33" xfId="0" applyFont="1" applyBorder="1" applyAlignment="1">
      <alignment vertical="top" wrapText="1"/>
    </xf>
    <xf numFmtId="0" fontId="4" fillId="0" borderId="42" xfId="0" applyFont="1" applyBorder="1" applyAlignment="1">
      <alignment vertical="center"/>
    </xf>
    <xf numFmtId="0" fontId="2" fillId="7" borderId="47" xfId="0" applyFont="1" applyFill="1" applyBorder="1" applyAlignment="1">
      <alignment vertical="top" wrapText="1"/>
    </xf>
    <xf numFmtId="0" fontId="7" fillId="6" borderId="39" xfId="0" applyFont="1" applyFill="1" applyBorder="1" applyAlignment="1">
      <alignment vertical="center"/>
    </xf>
    <xf numFmtId="4" fontId="2" fillId="13" borderId="70" xfId="0" applyNumberFormat="1" applyFont="1" applyFill="1" applyBorder="1" applyAlignment="1">
      <alignment horizontal="center" wrapText="1"/>
    </xf>
    <xf numFmtId="4" fontId="2" fillId="13" borderId="70" xfId="0" applyNumberFormat="1" applyFont="1" applyFill="1" applyBorder="1" applyAlignment="1">
      <alignment wrapText="1"/>
    </xf>
    <xf numFmtId="4" fontId="2" fillId="10" borderId="23" xfId="0" applyNumberFormat="1" applyFont="1" applyFill="1" applyBorder="1" applyAlignment="1">
      <alignment horizontal="center" vertical="center"/>
    </xf>
    <xf numFmtId="4" fontId="2" fillId="13" borderId="56" xfId="0" applyNumberFormat="1" applyFont="1" applyFill="1" applyBorder="1" applyAlignment="1">
      <alignment wrapText="1"/>
    </xf>
    <xf numFmtId="0" fontId="4" fillId="0" borderId="36" xfId="0" applyFont="1" applyBorder="1" applyAlignment="1">
      <alignment vertical="center" wrapText="1"/>
    </xf>
    <xf numFmtId="0" fontId="2" fillId="16" borderId="0" xfId="0" applyFont="1" applyFill="1" applyAlignment="1">
      <alignment vertical="center" wrapText="1"/>
    </xf>
    <xf numFmtId="2" fontId="2" fillId="16" borderId="0" xfId="0" applyNumberFormat="1" applyFont="1" applyFill="1"/>
    <xf numFmtId="0" fontId="2" fillId="0" borderId="30" xfId="0" applyFont="1" applyBorder="1"/>
    <xf numFmtId="0" fontId="2" fillId="6" borderId="34" xfId="0" applyFont="1" applyFill="1" applyBorder="1" applyAlignment="1">
      <alignment wrapText="1"/>
    </xf>
    <xf numFmtId="0" fontId="4" fillId="0" borderId="20" xfId="0" applyFont="1" applyBorder="1" applyAlignment="1">
      <alignment vertical="top" wrapText="1"/>
    </xf>
    <xf numFmtId="0" fontId="0" fillId="0" borderId="75" xfId="0" applyBorder="1"/>
    <xf numFmtId="0" fontId="4" fillId="0" borderId="64" xfId="0" applyFont="1" applyBorder="1"/>
    <xf numFmtId="0" fontId="4" fillId="0" borderId="65" xfId="0" applyFont="1" applyBorder="1" applyAlignment="1">
      <alignment wrapText="1"/>
    </xf>
    <xf numFmtId="0" fontId="18" fillId="0" borderId="66" xfId="0" applyFont="1" applyBorder="1" applyAlignment="1">
      <alignment vertical="center" wrapText="1"/>
    </xf>
    <xf numFmtId="0" fontId="5" fillId="0" borderId="1" xfId="0" applyFont="1" applyBorder="1" applyAlignment="1">
      <alignment vertical="top" wrapText="1"/>
    </xf>
    <xf numFmtId="0" fontId="5" fillId="0" borderId="67" xfId="0" applyFont="1" applyBorder="1" applyAlignment="1">
      <alignment vertical="top" wrapText="1"/>
    </xf>
    <xf numFmtId="0" fontId="2" fillId="0" borderId="66" xfId="0" applyFont="1" applyBorder="1" applyAlignment="1">
      <alignment vertical="center" wrapText="1"/>
    </xf>
    <xf numFmtId="0" fontId="22" fillId="0" borderId="1" xfId="5" applyBorder="1"/>
    <xf numFmtId="0" fontId="22" fillId="0" borderId="67" xfId="5" applyBorder="1" applyAlignment="1">
      <alignment wrapText="1"/>
    </xf>
    <xf numFmtId="2" fontId="2" fillId="0" borderId="36" xfId="0" applyNumberFormat="1" applyFont="1" applyBorder="1"/>
    <xf numFmtId="0" fontId="31" fillId="7" borderId="76" xfId="0" applyFont="1" applyFill="1" applyBorder="1" applyAlignment="1">
      <alignment horizontal="center" vertical="center" wrapText="1"/>
    </xf>
    <xf numFmtId="0" fontId="11" fillId="0" borderId="77" xfId="0" applyFont="1" applyBorder="1" applyAlignment="1">
      <alignment wrapText="1"/>
    </xf>
    <xf numFmtId="0" fontId="7" fillId="6" borderId="78" xfId="0" applyFont="1" applyFill="1" applyBorder="1" applyAlignment="1">
      <alignment vertical="center"/>
    </xf>
    <xf numFmtId="0" fontId="9" fillId="6" borderId="79" xfId="0" applyFont="1" applyFill="1" applyBorder="1" applyAlignment="1">
      <alignment wrapText="1"/>
    </xf>
    <xf numFmtId="0" fontId="4" fillId="0" borderId="66" xfId="0" applyFont="1" applyBorder="1" applyAlignment="1">
      <alignment wrapText="1"/>
    </xf>
    <xf numFmtId="0" fontId="4" fillId="0" borderId="67" xfId="0" applyFont="1" applyBorder="1" applyAlignment="1">
      <alignment wrapText="1"/>
    </xf>
    <xf numFmtId="0" fontId="22" fillId="0" borderId="67" xfId="5" applyBorder="1" applyAlignment="1" applyProtection="1">
      <alignment wrapText="1"/>
    </xf>
    <xf numFmtId="0" fontId="5" fillId="0" borderId="66" xfId="0" applyFont="1" applyBorder="1" applyAlignment="1">
      <alignment vertical="center" wrapText="1"/>
    </xf>
    <xf numFmtId="0" fontId="4" fillId="0" borderId="68" xfId="0" applyFont="1" applyBorder="1" applyAlignment="1">
      <alignment vertical="center" wrapText="1"/>
    </xf>
    <xf numFmtId="4" fontId="2" fillId="10" borderId="61" xfId="0" applyNumberFormat="1" applyFont="1" applyFill="1" applyBorder="1" applyAlignment="1">
      <alignment horizontal="center" vertical="center"/>
    </xf>
    <xf numFmtId="0" fontId="31" fillId="7" borderId="80" xfId="0" applyFont="1" applyFill="1" applyBorder="1" applyAlignment="1">
      <alignment horizontal="center" vertical="center" wrapText="1"/>
    </xf>
    <xf numFmtId="0" fontId="11" fillId="0" borderId="81" xfId="0" applyFont="1" applyBorder="1" applyAlignment="1">
      <alignment wrapText="1"/>
    </xf>
    <xf numFmtId="0" fontId="5" fillId="0" borderId="67" xfId="0" applyFont="1" applyBorder="1" applyAlignment="1">
      <alignment horizontal="left" vertical="top" wrapText="1"/>
    </xf>
    <xf numFmtId="0" fontId="2" fillId="0" borderId="67" xfId="0" applyFont="1" applyBorder="1" applyAlignment="1">
      <alignment horizontal="left" vertical="top" wrapText="1"/>
    </xf>
    <xf numFmtId="0" fontId="2" fillId="0" borderId="69" xfId="0" applyFont="1" applyBorder="1" applyAlignment="1">
      <alignment horizontal="left" vertical="top" wrapText="1"/>
    </xf>
    <xf numFmtId="0" fontId="52" fillId="0" borderId="25" xfId="5" applyFont="1" applyFill="1" applyBorder="1" applyAlignment="1" applyProtection="1">
      <alignment horizontal="center" vertical="center"/>
      <protection locked="0"/>
    </xf>
    <xf numFmtId="0" fontId="52" fillId="0" borderId="27" xfId="5" applyFont="1" applyFill="1" applyBorder="1" applyAlignment="1" applyProtection="1">
      <alignment horizontal="center" vertical="center"/>
      <protection locked="0"/>
    </xf>
    <xf numFmtId="0" fontId="39" fillId="14" borderId="25" xfId="0" applyFont="1" applyFill="1" applyBorder="1" applyAlignment="1" applyProtection="1">
      <alignment horizontal="left" wrapText="1"/>
      <protection locked="0"/>
    </xf>
    <xf numFmtId="0" fontId="39" fillId="14" borderId="26" xfId="0" applyFont="1" applyFill="1" applyBorder="1" applyAlignment="1" applyProtection="1">
      <alignment horizontal="left" wrapText="1"/>
      <protection locked="0"/>
    </xf>
    <xf numFmtId="0" fontId="39" fillId="14" borderId="27" xfId="0" applyFont="1" applyFill="1" applyBorder="1" applyAlignment="1" applyProtection="1">
      <alignment horizontal="left" wrapText="1"/>
      <protection locked="0"/>
    </xf>
    <xf numFmtId="0" fontId="52" fillId="0" borderId="25" xfId="5" applyFont="1" applyFill="1" applyBorder="1" applyAlignment="1" applyProtection="1">
      <alignment horizontal="center" vertical="center" wrapText="1"/>
      <protection locked="0"/>
    </xf>
    <xf numFmtId="0" fontId="52" fillId="0" borderId="27" xfId="5" applyFont="1" applyFill="1" applyBorder="1" applyAlignment="1" applyProtection="1">
      <alignment horizontal="center" vertical="center" wrapText="1"/>
      <protection locked="0"/>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0" xfId="0" applyBorder="1" applyAlignment="1">
      <alignment vertical="center"/>
    </xf>
    <xf numFmtId="0" fontId="0" fillId="0" borderId="51" xfId="0" applyBorder="1" applyAlignment="1">
      <alignment vertical="center"/>
    </xf>
    <xf numFmtId="0" fontId="0" fillId="0" borderId="60" xfId="0" applyBorder="1" applyAlignment="1">
      <alignment vertical="center" wrapText="1"/>
    </xf>
    <xf numFmtId="0" fontId="0" fillId="0" borderId="61" xfId="0" applyBorder="1" applyAlignment="1">
      <alignment horizontal="left" wrapText="1"/>
    </xf>
    <xf numFmtId="0" fontId="0" fillId="0" borderId="69" xfId="0" applyBorder="1" applyAlignment="1">
      <alignment horizontal="left" wrapText="1"/>
    </xf>
    <xf numFmtId="0" fontId="21" fillId="3" borderId="63" xfId="0" applyFont="1" applyFill="1" applyBorder="1" applyAlignment="1">
      <alignment horizontal="left"/>
    </xf>
    <xf numFmtId="0" fontId="21" fillId="3" borderId="64" xfId="0" applyFont="1" applyFill="1" applyBorder="1" applyAlignment="1">
      <alignment horizontal="left"/>
    </xf>
    <xf numFmtId="0" fontId="21" fillId="3" borderId="65" xfId="0" applyFont="1" applyFill="1" applyBorder="1" applyAlignment="1">
      <alignment horizontal="left"/>
    </xf>
    <xf numFmtId="0" fontId="0" fillId="0" borderId="1" xfId="0" applyBorder="1" applyAlignment="1">
      <alignment horizontal="left" wrapText="1"/>
    </xf>
    <xf numFmtId="0" fontId="0" fillId="0" borderId="67" xfId="0" applyBorder="1" applyAlignment="1">
      <alignment horizontal="left" wrapText="1"/>
    </xf>
    <xf numFmtId="0" fontId="30" fillId="9" borderId="28" xfId="0" applyFont="1" applyFill="1" applyBorder="1" applyAlignment="1">
      <alignment vertical="top" wrapText="1"/>
    </xf>
    <xf numFmtId="0" fontId="30" fillId="9" borderId="29" xfId="0" applyFont="1" applyFill="1" applyBorder="1" applyAlignment="1">
      <alignment vertical="top" wrapText="1"/>
    </xf>
    <xf numFmtId="0" fontId="30" fillId="9" borderId="30" xfId="0" applyFont="1" applyFill="1" applyBorder="1" applyAlignment="1">
      <alignment vertical="top" wrapText="1"/>
    </xf>
    <xf numFmtId="0" fontId="2" fillId="0" borderId="25" xfId="0" applyFont="1" applyBorder="1" applyAlignment="1">
      <alignment horizontal="left" wrapText="1"/>
    </xf>
    <xf numFmtId="0" fontId="2" fillId="0" borderId="26" xfId="0" applyFont="1" applyBorder="1" applyAlignment="1">
      <alignment horizontal="left" wrapText="1"/>
    </xf>
    <xf numFmtId="0" fontId="2" fillId="0" borderId="27" xfId="0" applyFont="1" applyBorder="1" applyAlignment="1">
      <alignment horizontal="left" wrapText="1"/>
    </xf>
    <xf numFmtId="0" fontId="2" fillId="0" borderId="33" xfId="0" applyFont="1" applyBorder="1" applyAlignment="1">
      <alignment vertical="top" wrapText="1"/>
    </xf>
    <xf numFmtId="0" fontId="2" fillId="0" borderId="0" xfId="0" applyFont="1" applyAlignment="1">
      <alignment vertical="top" wrapText="1"/>
    </xf>
    <xf numFmtId="0" fontId="2" fillId="0" borderId="34" xfId="0" applyFont="1" applyBorder="1" applyAlignment="1">
      <alignment vertical="top" wrapText="1"/>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37" xfId="0" applyFont="1" applyBorder="1" applyAlignment="1">
      <alignment vertical="top" wrapText="1"/>
    </xf>
    <xf numFmtId="0" fontId="50" fillId="0" borderId="25" xfId="0" applyFont="1" applyBorder="1" applyAlignment="1">
      <alignment horizontal="center" wrapText="1"/>
    </xf>
    <xf numFmtId="0" fontId="50" fillId="0" borderId="26" xfId="0" applyFont="1" applyBorder="1" applyAlignment="1">
      <alignment horizontal="center" wrapText="1"/>
    </xf>
    <xf numFmtId="0" fontId="50" fillId="0" borderId="27" xfId="0" applyFont="1" applyBorder="1" applyAlignment="1">
      <alignment horizontal="center" wrapText="1"/>
    </xf>
    <xf numFmtId="0" fontId="15" fillId="0" borderId="0" xfId="0" applyFont="1" applyAlignment="1">
      <alignment wrapText="1"/>
    </xf>
    <xf numFmtId="0" fontId="20" fillId="0" borderId="0" xfId="0" applyFont="1" applyAlignment="1">
      <alignment wrapText="1"/>
    </xf>
    <xf numFmtId="0" fontId="49" fillId="3" borderId="25" xfId="0" applyFont="1" applyFill="1" applyBorder="1" applyAlignment="1">
      <alignment horizontal="center" vertical="center"/>
    </xf>
    <xf numFmtId="0" fontId="49" fillId="3" borderId="26" xfId="0" applyFont="1" applyFill="1" applyBorder="1" applyAlignment="1">
      <alignment horizontal="center" vertical="center"/>
    </xf>
    <xf numFmtId="0" fontId="49" fillId="3" borderId="27" xfId="0" applyFont="1" applyFill="1" applyBorder="1" applyAlignment="1">
      <alignment horizontal="center" vertical="center"/>
    </xf>
    <xf numFmtId="0" fontId="29" fillId="0" borderId="28" xfId="0" applyFont="1" applyBorder="1" applyAlignment="1">
      <alignment horizontal="center" vertical="top" wrapText="1"/>
    </xf>
    <xf numFmtId="0" fontId="29" fillId="0" borderId="29" xfId="0" applyFont="1" applyBorder="1" applyAlignment="1">
      <alignment horizontal="center" vertical="top" wrapText="1"/>
    </xf>
    <xf numFmtId="0" fontId="29" fillId="0" borderId="30" xfId="0" applyFont="1" applyBorder="1" applyAlignment="1">
      <alignment horizontal="center" vertical="top" wrapText="1"/>
    </xf>
    <xf numFmtId="0" fontId="35" fillId="0" borderId="48" xfId="0" applyFont="1" applyBorder="1" applyAlignment="1">
      <alignment horizontal="left" vertical="center"/>
    </xf>
    <xf numFmtId="0" fontId="35" fillId="0" borderId="53" xfId="0" applyFont="1" applyBorder="1" applyAlignment="1">
      <alignment horizontal="left" vertical="center"/>
    </xf>
    <xf numFmtId="0" fontId="35" fillId="0" borderId="55" xfId="0" applyFont="1" applyBorder="1" applyAlignment="1">
      <alignment horizontal="left" vertical="center"/>
    </xf>
    <xf numFmtId="0" fontId="39" fillId="10" borderId="22" xfId="0" applyFont="1" applyFill="1" applyBorder="1" applyAlignment="1">
      <alignment wrapText="1"/>
    </xf>
    <xf numFmtId="0" fontId="39" fillId="10" borderId="24" xfId="0" applyFont="1" applyFill="1" applyBorder="1" applyAlignment="1">
      <alignment wrapText="1"/>
    </xf>
    <xf numFmtId="0" fontId="37" fillId="10" borderId="17" xfId="0" applyFont="1" applyFill="1" applyBorder="1" applyAlignment="1">
      <alignment horizontal="center" vertical="center"/>
    </xf>
    <xf numFmtId="0" fontId="37" fillId="10" borderId="19" xfId="0" applyFont="1" applyFill="1" applyBorder="1" applyAlignment="1">
      <alignment horizontal="center" vertical="center"/>
    </xf>
    <xf numFmtId="0" fontId="44" fillId="0" borderId="29" xfId="0" applyFont="1" applyBorder="1" applyAlignment="1">
      <alignment wrapText="1"/>
    </xf>
    <xf numFmtId="0" fontId="56" fillId="2" borderId="25" xfId="0" applyFont="1" applyFill="1" applyBorder="1" applyAlignment="1">
      <alignment horizontal="center" vertical="center" wrapText="1"/>
    </xf>
    <xf numFmtId="0" fontId="56" fillId="2" borderId="26" xfId="0" applyFont="1" applyFill="1" applyBorder="1" applyAlignment="1">
      <alignment horizontal="center" vertical="center" wrapText="1"/>
    </xf>
    <xf numFmtId="0" fontId="56" fillId="2" borderId="27" xfId="0" applyFont="1" applyFill="1" applyBorder="1" applyAlignment="1">
      <alignment horizontal="center" vertical="center" wrapText="1"/>
    </xf>
    <xf numFmtId="0" fontId="33" fillId="15" borderId="25" xfId="0" applyFont="1" applyFill="1" applyBorder="1" applyAlignment="1">
      <alignment horizontal="center" vertical="center" wrapText="1"/>
    </xf>
    <xf numFmtId="0" fontId="33" fillId="15" borderId="26" xfId="0" applyFont="1" applyFill="1" applyBorder="1" applyAlignment="1">
      <alignment horizontal="center" vertical="center" wrapText="1"/>
    </xf>
    <xf numFmtId="0" fontId="33" fillId="15" borderId="27" xfId="0" applyFont="1" applyFill="1" applyBorder="1" applyAlignment="1">
      <alignment horizontal="center" vertical="center" wrapText="1"/>
    </xf>
    <xf numFmtId="0" fontId="17" fillId="10" borderId="25" xfId="0"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10" borderId="27" xfId="0" applyFont="1" applyFill="1" applyBorder="1" applyAlignment="1">
      <alignment horizontal="center" vertical="center" wrapText="1"/>
    </xf>
    <xf numFmtId="0" fontId="2" fillId="13" borderId="38" xfId="0" applyFont="1" applyFill="1" applyBorder="1" applyAlignment="1">
      <alignment vertical="center" wrapText="1"/>
    </xf>
    <xf numFmtId="0" fontId="2" fillId="13" borderId="39" xfId="0" applyFont="1" applyFill="1" applyBorder="1" applyAlignment="1">
      <alignment vertical="center" wrapText="1"/>
    </xf>
    <xf numFmtId="0" fontId="2" fillId="13" borderId="40" xfId="0" applyFont="1" applyFill="1" applyBorder="1" applyAlignment="1">
      <alignment vertical="center" wrapText="1"/>
    </xf>
    <xf numFmtId="0" fontId="4" fillId="15" borderId="1" xfId="0" applyFont="1" applyFill="1" applyBorder="1" applyAlignment="1">
      <alignment horizontal="center"/>
    </xf>
    <xf numFmtId="0" fontId="2" fillId="0" borderId="45" xfId="0" applyFont="1" applyBorder="1" applyAlignment="1">
      <alignment horizontal="center" vertical="top" wrapText="1"/>
    </xf>
    <xf numFmtId="0" fontId="2" fillId="0" borderId="46" xfId="0" applyFont="1" applyBorder="1" applyAlignment="1">
      <alignment horizontal="center" vertical="top" wrapText="1"/>
    </xf>
    <xf numFmtId="0" fontId="33" fillId="15" borderId="25" xfId="0" applyFont="1" applyFill="1" applyBorder="1" applyAlignment="1">
      <alignment horizontal="center" wrapText="1"/>
    </xf>
    <xf numFmtId="0" fontId="33" fillId="15" borderId="26" xfId="0" applyFont="1" applyFill="1" applyBorder="1" applyAlignment="1">
      <alignment horizontal="center" wrapText="1"/>
    </xf>
    <xf numFmtId="0" fontId="33" fillId="15" borderId="27" xfId="0" applyFont="1" applyFill="1" applyBorder="1" applyAlignment="1">
      <alignment horizontal="center" wrapText="1"/>
    </xf>
    <xf numFmtId="0" fontId="33" fillId="10" borderId="33" xfId="0" applyFont="1" applyFill="1" applyBorder="1" applyAlignment="1">
      <alignment horizontal="center" wrapText="1"/>
    </xf>
    <xf numFmtId="0" fontId="33" fillId="10" borderId="0" xfId="0" applyFont="1" applyFill="1" applyAlignment="1">
      <alignment horizontal="center" wrapText="1"/>
    </xf>
    <xf numFmtId="0" fontId="4" fillId="0" borderId="2"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center"/>
    </xf>
    <xf numFmtId="0" fontId="33" fillId="10" borderId="28" xfId="0" applyFont="1" applyFill="1" applyBorder="1" applyAlignment="1">
      <alignment horizontal="center" wrapText="1"/>
    </xf>
    <xf numFmtId="0" fontId="33" fillId="10" borderId="29" xfId="0" applyFont="1" applyFill="1" applyBorder="1" applyAlignment="1">
      <alignment horizontal="center" wrapText="1"/>
    </xf>
    <xf numFmtId="0" fontId="33" fillId="10" borderId="30" xfId="0" applyFont="1" applyFill="1" applyBorder="1" applyAlignment="1">
      <alignment horizontal="center" wrapText="1"/>
    </xf>
    <xf numFmtId="0" fontId="4" fillId="0" borderId="13"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xf numFmtId="4" fontId="4" fillId="10" borderId="73" xfId="0" applyNumberFormat="1" applyFont="1" applyFill="1" applyBorder="1" applyAlignment="1">
      <alignment horizontal="center" vertical="center"/>
    </xf>
    <xf numFmtId="4" fontId="4" fillId="10" borderId="36" xfId="0" applyNumberFormat="1" applyFont="1" applyFill="1" applyBorder="1" applyAlignment="1">
      <alignment horizontal="center" vertical="center"/>
    </xf>
    <xf numFmtId="4" fontId="4" fillId="10" borderId="74" xfId="0" applyNumberFormat="1" applyFont="1" applyFill="1" applyBorder="1" applyAlignment="1">
      <alignment horizontal="center" vertical="center"/>
    </xf>
    <xf numFmtId="0" fontId="17" fillId="10" borderId="28" xfId="0" applyFont="1" applyFill="1" applyBorder="1" applyAlignment="1">
      <alignment horizontal="center" vertical="center" wrapText="1"/>
    </xf>
    <xf numFmtId="0" fontId="17" fillId="10" borderId="29"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33" fillId="2" borderId="75" xfId="0" applyFont="1" applyFill="1" applyBorder="1" applyAlignment="1">
      <alignment horizontal="center" vertical="center" wrapText="1"/>
    </xf>
    <xf numFmtId="0" fontId="33" fillId="2" borderId="76" xfId="0" applyFont="1" applyFill="1" applyBorder="1" applyAlignment="1">
      <alignment horizontal="center" vertical="center" wrapText="1"/>
    </xf>
    <xf numFmtId="0" fontId="2" fillId="13" borderId="58" xfId="0" applyFont="1" applyFill="1" applyBorder="1" applyAlignment="1">
      <alignment vertical="center" wrapText="1"/>
    </xf>
    <xf numFmtId="0" fontId="2" fillId="13" borderId="46" xfId="0" applyFont="1" applyFill="1" applyBorder="1" applyAlignment="1">
      <alignment vertical="center" wrapText="1"/>
    </xf>
    <xf numFmtId="0" fontId="2" fillId="13" borderId="59" xfId="0" applyFont="1" applyFill="1" applyBorder="1" applyAlignment="1">
      <alignment vertical="center" wrapText="1"/>
    </xf>
    <xf numFmtId="0" fontId="2" fillId="0" borderId="1" xfId="0" applyFont="1" applyBorder="1" applyAlignment="1">
      <alignment vertical="center" wrapText="1"/>
    </xf>
    <xf numFmtId="0" fontId="2" fillId="0" borderId="21" xfId="0" applyFont="1" applyBorder="1" applyAlignment="1">
      <alignment vertical="center" wrapText="1"/>
    </xf>
    <xf numFmtId="0" fontId="4" fillId="0" borderId="1" xfId="0" applyFont="1" applyBorder="1" applyAlignment="1">
      <alignment vertical="top"/>
    </xf>
    <xf numFmtId="0" fontId="4" fillId="0" borderId="21" xfId="0" applyFont="1" applyBorder="1" applyAlignment="1">
      <alignment vertical="top"/>
    </xf>
    <xf numFmtId="0" fontId="5" fillId="0" borderId="23" xfId="0" applyFont="1" applyBorder="1" applyAlignment="1">
      <alignment vertical="center" wrapText="1"/>
    </xf>
    <xf numFmtId="0" fontId="5" fillId="0" borderId="24" xfId="0" applyFont="1" applyBorder="1" applyAlignment="1">
      <alignment vertical="center" wrapText="1"/>
    </xf>
    <xf numFmtId="0" fontId="12" fillId="10" borderId="28" xfId="0" applyFont="1" applyFill="1" applyBorder="1" applyAlignment="1">
      <alignment horizontal="center" vertical="center" wrapText="1"/>
    </xf>
    <xf numFmtId="0" fontId="12" fillId="10" borderId="29" xfId="0" applyFont="1" applyFill="1" applyBorder="1" applyAlignment="1">
      <alignment horizontal="center" vertical="center" wrapText="1"/>
    </xf>
    <xf numFmtId="0" fontId="12" fillId="10" borderId="30" xfId="0" applyFont="1" applyFill="1" applyBorder="1" applyAlignment="1">
      <alignment horizontal="center" vertic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0" fontId="34" fillId="10" borderId="49" xfId="0" applyFont="1" applyFill="1" applyBorder="1" applyAlignment="1">
      <alignment horizontal="center" vertical="center" wrapText="1"/>
    </xf>
    <xf numFmtId="0" fontId="34" fillId="10" borderId="50" xfId="0" applyFont="1" applyFill="1" applyBorder="1" applyAlignment="1">
      <alignment horizontal="center" vertical="center" wrapText="1"/>
    </xf>
    <xf numFmtId="0" fontId="34" fillId="10" borderId="51" xfId="0" applyFont="1" applyFill="1" applyBorder="1" applyAlignment="1">
      <alignment horizontal="center" vertical="center" wrapText="1"/>
    </xf>
    <xf numFmtId="0" fontId="2" fillId="0" borderId="43" xfId="0" applyFont="1" applyBorder="1" applyAlignment="1">
      <alignment vertical="top" wrapText="1"/>
    </xf>
    <xf numFmtId="0" fontId="2" fillId="0" borderId="11" xfId="0" applyFont="1" applyBorder="1" applyAlignment="1">
      <alignment vertical="top" wrapText="1"/>
    </xf>
    <xf numFmtId="0" fontId="2" fillId="0" borderId="44" xfId="0" applyFont="1" applyBorder="1" applyAlignment="1">
      <alignment vertical="top" wrapText="1"/>
    </xf>
    <xf numFmtId="0" fontId="27" fillId="0" borderId="25" xfId="0" applyFont="1" applyBorder="1" applyAlignment="1">
      <alignment horizontal="center" wrapText="1"/>
    </xf>
    <xf numFmtId="0" fontId="27" fillId="0" borderId="26" xfId="0" applyFont="1" applyBorder="1" applyAlignment="1">
      <alignment horizontal="center" wrapText="1"/>
    </xf>
    <xf numFmtId="0" fontId="27" fillId="0" borderId="27" xfId="0" applyFont="1" applyBorder="1" applyAlignment="1">
      <alignment horizontal="center" wrapText="1"/>
    </xf>
    <xf numFmtId="0" fontId="2" fillId="0" borderId="31" xfId="0" applyFont="1" applyBorder="1" applyAlignment="1">
      <alignment vertical="top" wrapText="1"/>
    </xf>
    <xf numFmtId="0" fontId="2" fillId="0" borderId="14" xfId="0" applyFont="1" applyBorder="1" applyAlignment="1">
      <alignment vertical="top" wrapText="1"/>
    </xf>
    <xf numFmtId="0" fontId="2" fillId="0" borderId="32" xfId="0" applyFont="1" applyBorder="1" applyAlignment="1">
      <alignment vertical="top" wrapText="1"/>
    </xf>
    <xf numFmtId="0" fontId="4" fillId="16" borderId="23" xfId="0" applyFont="1" applyFill="1" applyBorder="1" applyAlignment="1">
      <alignment horizontal="center"/>
    </xf>
    <xf numFmtId="0" fontId="4" fillId="16" borderId="24" xfId="0" applyFont="1" applyFill="1" applyBorder="1" applyAlignment="1">
      <alignment horizontal="center"/>
    </xf>
    <xf numFmtId="0" fontId="12" fillId="0" borderId="20"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2" fillId="0" borderId="1" xfId="0" applyFont="1" applyBorder="1" applyAlignment="1">
      <alignment vertical="top" wrapText="1"/>
    </xf>
    <xf numFmtId="0" fontId="2" fillId="0" borderId="21" xfId="0" applyFont="1" applyBorder="1" applyAlignment="1">
      <alignment vertical="top" wrapText="1"/>
    </xf>
    <xf numFmtId="0" fontId="12" fillId="16" borderId="43" xfId="0" applyFont="1" applyFill="1" applyBorder="1" applyAlignment="1">
      <alignment horizontal="center"/>
    </xf>
    <xf numFmtId="0" fontId="12" fillId="16" borderId="11" xfId="0" applyFont="1" applyFill="1" applyBorder="1" applyAlignment="1">
      <alignment horizontal="center"/>
    </xf>
    <xf numFmtId="0" fontId="12" fillId="16" borderId="44" xfId="0" applyFont="1" applyFill="1" applyBorder="1" applyAlignment="1">
      <alignment horizontal="center"/>
    </xf>
    <xf numFmtId="0" fontId="4" fillId="16" borderId="1" xfId="0" applyFont="1" applyFill="1" applyBorder="1" applyAlignment="1">
      <alignment horizontal="center"/>
    </xf>
    <xf numFmtId="0" fontId="4" fillId="16" borderId="21" xfId="0" applyFont="1" applyFill="1" applyBorder="1" applyAlignment="1">
      <alignment horizontal="center"/>
    </xf>
    <xf numFmtId="0" fontId="62" fillId="19" borderId="1" xfId="0" applyFont="1" applyFill="1" applyBorder="1" applyAlignment="1">
      <alignment horizontal="left" vertical="center"/>
    </xf>
    <xf numFmtId="0" fontId="62" fillId="19" borderId="21" xfId="0" applyFont="1" applyFill="1" applyBorder="1" applyAlignment="1">
      <alignment horizontal="left" vertical="center"/>
    </xf>
    <xf numFmtId="0" fontId="62" fillId="19" borderId="23" xfId="0" applyFont="1" applyFill="1" applyBorder="1" applyAlignment="1">
      <alignment horizontal="left" vertical="center"/>
    </xf>
    <xf numFmtId="0" fontId="62" fillId="19" borderId="24" xfId="0" applyFont="1" applyFill="1" applyBorder="1" applyAlignment="1">
      <alignment horizontal="left" vertical="center"/>
    </xf>
    <xf numFmtId="0" fontId="21" fillId="19" borderId="20" xfId="0" applyFont="1" applyFill="1" applyBorder="1" applyAlignment="1">
      <alignment horizontal="center"/>
    </xf>
    <xf numFmtId="0" fontId="21" fillId="19" borderId="1" xfId="0" applyFont="1" applyFill="1" applyBorder="1" applyAlignment="1">
      <alignment horizontal="center"/>
    </xf>
    <xf numFmtId="0" fontId="21" fillId="19" borderId="21" xfId="0" applyFont="1" applyFill="1" applyBorder="1" applyAlignment="1">
      <alignment horizontal="center"/>
    </xf>
    <xf numFmtId="0" fontId="9" fillId="19" borderId="1" xfId="0" applyFont="1" applyFill="1" applyBorder="1" applyAlignment="1">
      <alignment vertical="top" wrapText="1"/>
    </xf>
    <xf numFmtId="0" fontId="9" fillId="19" borderId="21" xfId="0" applyFont="1" applyFill="1" applyBorder="1" applyAlignment="1">
      <alignment vertical="top" wrapText="1"/>
    </xf>
    <xf numFmtId="0" fontId="9" fillId="19" borderId="1" xfId="0" applyFont="1" applyFill="1" applyBorder="1" applyAlignment="1">
      <alignment vertical="center" wrapText="1"/>
    </xf>
    <xf numFmtId="0" fontId="9" fillId="19" borderId="21" xfId="0" applyFont="1" applyFill="1" applyBorder="1" applyAlignment="1">
      <alignment vertical="center" wrapText="1"/>
    </xf>
    <xf numFmtId="0" fontId="9" fillId="19" borderId="1" xfId="0" applyFont="1" applyFill="1" applyBorder="1" applyAlignment="1">
      <alignment horizontal="left" vertical="center"/>
    </xf>
    <xf numFmtId="0" fontId="9" fillId="19" borderId="21" xfId="0" applyFont="1" applyFill="1" applyBorder="1" applyAlignment="1">
      <alignment horizontal="left" vertical="center"/>
    </xf>
    <xf numFmtId="0" fontId="9" fillId="19" borderId="23" xfId="0" applyFont="1" applyFill="1" applyBorder="1" applyAlignment="1">
      <alignment horizontal="left" vertical="center"/>
    </xf>
    <xf numFmtId="0" fontId="9" fillId="19" borderId="24" xfId="0" applyFont="1" applyFill="1" applyBorder="1" applyAlignment="1">
      <alignment horizontal="left" vertical="center"/>
    </xf>
    <xf numFmtId="0" fontId="31" fillId="19" borderId="1" xfId="0" applyFont="1" applyFill="1" applyBorder="1" applyAlignment="1">
      <alignment horizontal="center"/>
    </xf>
    <xf numFmtId="0" fontId="31" fillId="19" borderId="21" xfId="0" applyFont="1" applyFill="1" applyBorder="1" applyAlignment="1">
      <alignment horizontal="center"/>
    </xf>
    <xf numFmtId="0" fontId="9" fillId="19" borderId="1" xfId="0" applyFont="1" applyFill="1" applyBorder="1" applyAlignment="1">
      <alignment horizontal="left" vertical="center" wrapText="1"/>
    </xf>
    <xf numFmtId="0" fontId="9" fillId="19" borderId="21" xfId="0" applyFont="1" applyFill="1" applyBorder="1" applyAlignment="1">
      <alignment horizontal="left" vertical="center" wrapText="1"/>
    </xf>
    <xf numFmtId="0" fontId="21" fillId="19" borderId="17" xfId="0" applyFont="1" applyFill="1" applyBorder="1" applyAlignment="1">
      <alignment horizontal="center"/>
    </xf>
    <xf numFmtId="0" fontId="21" fillId="19" borderId="18" xfId="0" applyFont="1" applyFill="1" applyBorder="1" applyAlignment="1">
      <alignment horizontal="center"/>
    </xf>
    <xf numFmtId="0" fontId="21" fillId="19" borderId="19" xfId="0" applyFont="1" applyFill="1" applyBorder="1" applyAlignment="1">
      <alignment horizontal="center"/>
    </xf>
    <xf numFmtId="0" fontId="41" fillId="19" borderId="29" xfId="0" applyFont="1" applyFill="1" applyBorder="1" applyAlignment="1">
      <alignment wrapText="1"/>
    </xf>
    <xf numFmtId="0" fontId="63" fillId="19" borderId="1" xfId="0" applyFont="1" applyFill="1" applyBorder="1" applyAlignment="1">
      <alignment horizontal="center"/>
    </xf>
    <xf numFmtId="0" fontId="63" fillId="19" borderId="21" xfId="0" applyFont="1" applyFill="1" applyBorder="1" applyAlignment="1">
      <alignment horizontal="center"/>
    </xf>
    <xf numFmtId="0" fontId="61" fillId="19" borderId="38" xfId="0" applyFont="1" applyFill="1" applyBorder="1" applyAlignment="1">
      <alignment horizontal="center"/>
    </xf>
    <xf numFmtId="0" fontId="61" fillId="19" borderId="39" xfId="0" applyFont="1" applyFill="1" applyBorder="1" applyAlignment="1">
      <alignment horizontal="center"/>
    </xf>
    <xf numFmtId="0" fontId="61" fillId="19" borderId="40" xfId="0" applyFont="1" applyFill="1" applyBorder="1" applyAlignment="1">
      <alignment horizontal="center"/>
    </xf>
    <xf numFmtId="0" fontId="62" fillId="19" borderId="1" xfId="0" applyFont="1" applyFill="1" applyBorder="1" applyAlignment="1">
      <alignment vertical="top" wrapText="1"/>
    </xf>
    <xf numFmtId="0" fontId="62" fillId="19" borderId="21" xfId="0" applyFont="1" applyFill="1" applyBorder="1" applyAlignment="1">
      <alignment vertical="top" wrapText="1"/>
    </xf>
    <xf numFmtId="0" fontId="61" fillId="19" borderId="17" xfId="0" applyFont="1" applyFill="1" applyBorder="1" applyAlignment="1">
      <alignment horizontal="center"/>
    </xf>
    <xf numFmtId="0" fontId="61" fillId="19" borderId="18" xfId="0" applyFont="1" applyFill="1" applyBorder="1" applyAlignment="1">
      <alignment horizontal="center"/>
    </xf>
    <xf numFmtId="0" fontId="61" fillId="19" borderId="19" xfId="0" applyFont="1" applyFill="1" applyBorder="1" applyAlignment="1">
      <alignment horizontal="center"/>
    </xf>
    <xf numFmtId="0" fontId="33" fillId="2" borderId="28" xfId="0" applyFont="1" applyFill="1" applyBorder="1" applyAlignment="1">
      <alignment horizontal="center" vertical="center" wrapText="1"/>
    </xf>
    <xf numFmtId="0" fontId="33" fillId="2" borderId="29"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2" borderId="2" xfId="0" applyFont="1" applyFill="1" applyBorder="1" applyAlignment="1">
      <alignment vertical="center"/>
    </xf>
    <xf numFmtId="0" fontId="2" fillId="2" borderId="4" xfId="0" applyFont="1" applyFill="1" applyBorder="1" applyAlignment="1">
      <alignment vertical="center"/>
    </xf>
    <xf numFmtId="0" fontId="2" fillId="2" borderId="3" xfId="0" applyFont="1" applyFill="1" applyBorder="1" applyAlignment="1">
      <alignment vertical="center"/>
    </xf>
    <xf numFmtId="0" fontId="2" fillId="0" borderId="12" xfId="0" applyFont="1" applyBorder="1" applyAlignment="1">
      <alignment vertical="center" wrapText="1"/>
    </xf>
    <xf numFmtId="0" fontId="12" fillId="0" borderId="0" xfId="0" applyFont="1" applyAlignment="1">
      <alignment vertical="top" wrapText="1"/>
    </xf>
    <xf numFmtId="0" fontId="11" fillId="0" borderId="0" xfId="0" applyFont="1" applyAlignment="1">
      <alignment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12" xfId="0" applyFont="1" applyBorder="1" applyAlignment="1">
      <alignment vertical="top"/>
    </xf>
    <xf numFmtId="0" fontId="4" fillId="0" borderId="2" xfId="0" applyFont="1" applyBorder="1" applyAlignment="1">
      <alignment horizontal="center" wrapText="1"/>
    </xf>
    <xf numFmtId="0" fontId="4" fillId="0" borderId="4" xfId="0" applyFont="1" applyBorder="1" applyAlignment="1">
      <alignment horizontal="center" wrapText="1"/>
    </xf>
    <xf numFmtId="0" fontId="4" fillId="0" borderId="3" xfId="0" applyFont="1" applyBorder="1" applyAlignment="1">
      <alignment horizontal="center" wrapText="1"/>
    </xf>
    <xf numFmtId="0" fontId="4" fillId="0" borderId="6" xfId="0" applyFont="1" applyBorder="1" applyAlignment="1">
      <alignment horizontal="center" vertical="center" wrapText="1"/>
    </xf>
    <xf numFmtId="0" fontId="4" fillId="0" borderId="1" xfId="0" applyFont="1" applyBorder="1" applyAlignment="1">
      <alignment horizontal="center"/>
    </xf>
    <xf numFmtId="0" fontId="4" fillId="0" borderId="2" xfId="0" applyFont="1" applyBorder="1" applyAlignment="1">
      <alignment horizontal="center" vertical="top" wrapText="1"/>
    </xf>
    <xf numFmtId="0" fontId="4" fillId="0" borderId="4" xfId="0" applyFont="1" applyBorder="1" applyAlignment="1">
      <alignment horizontal="center" vertical="top" wrapText="1"/>
    </xf>
    <xf numFmtId="0" fontId="4" fillId="0" borderId="3" xfId="0" applyFont="1" applyBorder="1" applyAlignment="1">
      <alignment horizontal="center" vertical="top" wrapText="1"/>
    </xf>
    <xf numFmtId="0" fontId="2" fillId="0" borderId="8" xfId="0" applyFont="1" applyBorder="1" applyAlignment="1">
      <alignment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4" fillId="0" borderId="1" xfId="0" applyFont="1" applyBorder="1" applyAlignment="1"/>
    <xf numFmtId="0" fontId="4" fillId="0" borderId="21" xfId="0" applyFont="1" applyBorder="1" applyAlignment="1"/>
    <xf numFmtId="0" fontId="21" fillId="3" borderId="28" xfId="0" applyFont="1" applyFill="1" applyBorder="1" applyAlignment="1"/>
    <xf numFmtId="0" fontId="21" fillId="3" borderId="29" xfId="0" applyFont="1" applyFill="1" applyBorder="1" applyAlignment="1"/>
    <xf numFmtId="0" fontId="21" fillId="3" borderId="30" xfId="0" applyFont="1" applyFill="1" applyBorder="1" applyAlignment="1"/>
    <xf numFmtId="0" fontId="8" fillId="3" borderId="17" xfId="0" applyFont="1" applyFill="1" applyBorder="1" applyAlignment="1"/>
    <xf numFmtId="0" fontId="8" fillId="3" borderId="18" xfId="0" applyFont="1" applyFill="1" applyBorder="1" applyAlignment="1"/>
    <xf numFmtId="0" fontId="8" fillId="3" borderId="19" xfId="0" applyFont="1" applyFill="1" applyBorder="1" applyAlignment="1"/>
    <xf numFmtId="0" fontId="18" fillId="16" borderId="22" xfId="0" applyFont="1" applyFill="1" applyBorder="1" applyAlignment="1"/>
    <xf numFmtId="0" fontId="18" fillId="16" borderId="23" xfId="0" applyFont="1" applyFill="1" applyBorder="1" applyAlignment="1"/>
    <xf numFmtId="0" fontId="8" fillId="19" borderId="17" xfId="0" applyFont="1" applyFill="1" applyBorder="1" applyAlignment="1"/>
    <xf numFmtId="0" fontId="8" fillId="19" borderId="18" xfId="0" applyFont="1" applyFill="1" applyBorder="1" applyAlignment="1"/>
    <xf numFmtId="0" fontId="8" fillId="19" borderId="19" xfId="0" applyFont="1" applyFill="1" applyBorder="1" applyAlignment="1"/>
    <xf numFmtId="0" fontId="31" fillId="19" borderId="20" xfId="0" applyFont="1" applyFill="1" applyBorder="1" applyAlignment="1"/>
    <xf numFmtId="0" fontId="31" fillId="19" borderId="1" xfId="0" applyFont="1" applyFill="1" applyBorder="1" applyAlignment="1"/>
    <xf numFmtId="0" fontId="61" fillId="19" borderId="38" xfId="0" applyFont="1" applyFill="1" applyBorder="1" applyAlignment="1"/>
    <xf numFmtId="0" fontId="61" fillId="19" borderId="39" xfId="0" applyFont="1" applyFill="1" applyBorder="1" applyAlignment="1"/>
    <xf numFmtId="0" fontId="61" fillId="19" borderId="40" xfId="0" applyFont="1" applyFill="1" applyBorder="1" applyAlignment="1"/>
    <xf numFmtId="0" fontId="63" fillId="19" borderId="20" xfId="0" applyFont="1" applyFill="1" applyBorder="1" applyAlignment="1"/>
    <xf numFmtId="0" fontId="63" fillId="19" borderId="1" xfId="0" applyFont="1" applyFill="1" applyBorder="1" applyAlignment="1"/>
    <xf numFmtId="0" fontId="4" fillId="0" borderId="2" xfId="0" applyFont="1" applyBorder="1" applyAlignment="1"/>
    <xf numFmtId="0" fontId="4" fillId="0" borderId="3" xfId="0" applyFont="1" applyBorder="1" applyAlignment="1"/>
    <xf numFmtId="0" fontId="0" fillId="0" borderId="1" xfId="0" applyBorder="1" applyAlignment="1"/>
    <xf numFmtId="0" fontId="4" fillId="0" borderId="13" xfId="0" applyFont="1" applyBorder="1" applyAlignment="1"/>
    <xf numFmtId="0" fontId="4" fillId="0" borderId="14" xfId="0" applyFont="1" applyBorder="1" applyAlignment="1"/>
    <xf numFmtId="0" fontId="4" fillId="0" borderId="15" xfId="0" applyFont="1" applyBorder="1" applyAlignment="1"/>
    <xf numFmtId="0" fontId="2" fillId="2" borderId="2" xfId="0" applyFont="1" applyFill="1" applyBorder="1" applyAlignment="1"/>
    <xf numFmtId="0" fontId="2" fillId="2" borderId="4" xfId="0" applyFont="1" applyFill="1" applyBorder="1" applyAlignment="1"/>
    <xf numFmtId="0" fontId="2" fillId="2" borderId="3" xfId="0" applyFont="1" applyFill="1" applyBorder="1" applyAlignment="1"/>
    <xf numFmtId="0" fontId="4" fillId="0" borderId="5" xfId="0" applyFont="1" applyBorder="1" applyAlignment="1"/>
    <xf numFmtId="0" fontId="4" fillId="0" borderId="0" xfId="0" applyFont="1" applyAlignment="1"/>
    <xf numFmtId="0" fontId="4" fillId="0" borderId="6" xfId="0" applyFont="1" applyBorder="1" applyAlignment="1"/>
  </cellXfs>
  <cellStyles count="6">
    <cellStyle name="Comma" xfId="2" builtinId="3"/>
    <cellStyle name="Hyperlink" xfId="5" builtinId="8"/>
    <cellStyle name="Normal" xfId="0" builtinId="0"/>
    <cellStyle name="Normal 2" xfId="4" xr:uid="{C8EF055E-DEDE-4B89-97AD-E88B375AD5BC}"/>
    <cellStyle name="Normal 2 8" xfId="3" xr:uid="{4705F856-0AC7-4649-981A-38EC00D60A75}"/>
    <cellStyle name="Percent" xfId="1" builtinId="5"/>
  </cellStyles>
  <dxfs count="0"/>
  <tableStyles count="0" defaultTableStyle="TableStyleMedium2" defaultPivotStyle="PivotStyleLight16"/>
  <colors>
    <mruColors>
      <color rgb="FFEAE7FD"/>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95250</xdr:rowOff>
    </xdr:from>
    <xdr:to>
      <xdr:col>2</xdr:col>
      <xdr:colOff>1394883</xdr:colOff>
      <xdr:row>2</xdr:row>
      <xdr:rowOff>140822</xdr:rowOff>
    </xdr:to>
    <xdr:pic>
      <xdr:nvPicPr>
        <xdr:cNvPr id="5" name="Picture 4">
          <a:hlinkClick xmlns:r="http://schemas.openxmlformats.org/officeDocument/2006/relationships" r:id="rId1"/>
          <a:extLst>
            <a:ext uri="{FF2B5EF4-FFF2-40B4-BE49-F238E27FC236}">
              <a16:creationId xmlns:a16="http://schemas.microsoft.com/office/drawing/2014/main" id="{4D3B2BFF-7CBB-47B4-B358-E6316C95FCFF}"/>
            </a:ext>
          </a:extLst>
        </xdr:cNvPr>
        <xdr:cNvPicPr>
          <a:picLocks noChangeAspect="1"/>
        </xdr:cNvPicPr>
      </xdr:nvPicPr>
      <xdr:blipFill>
        <a:blip xmlns:r="http://schemas.openxmlformats.org/officeDocument/2006/relationships" r:embed="rId2"/>
        <a:stretch>
          <a:fillRect/>
        </a:stretch>
      </xdr:blipFill>
      <xdr:spPr>
        <a:xfrm>
          <a:off x="1828800" y="285750"/>
          <a:ext cx="3505200"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66675</xdr:colOff>
      <xdr:row>1</xdr:row>
      <xdr:rowOff>76200</xdr:rowOff>
    </xdr:from>
    <xdr:to>
      <xdr:col>6</xdr:col>
      <xdr:colOff>1769533</xdr:colOff>
      <xdr:row>2</xdr:row>
      <xdr:rowOff>150284</xdr:rowOff>
    </xdr:to>
    <xdr:pic>
      <xdr:nvPicPr>
        <xdr:cNvPr id="8" name="Picture 7">
          <a:hlinkClick xmlns:r="http://schemas.openxmlformats.org/officeDocument/2006/relationships" r:id="rId3"/>
          <a:extLst>
            <a:ext uri="{FF2B5EF4-FFF2-40B4-BE49-F238E27FC236}">
              <a16:creationId xmlns:a16="http://schemas.microsoft.com/office/drawing/2014/main" id="{4D1B6D29-57D7-4613-86E6-416C9ABBE769}"/>
            </a:ext>
          </a:extLst>
        </xdr:cNvPr>
        <xdr:cNvPicPr>
          <a:picLocks noChangeAspect="1"/>
        </xdr:cNvPicPr>
      </xdr:nvPicPr>
      <xdr:blipFill>
        <a:blip xmlns:r="http://schemas.openxmlformats.org/officeDocument/2006/relationships" r:embed="rId4"/>
        <a:stretch>
          <a:fillRect/>
        </a:stretch>
      </xdr:blipFill>
      <xdr:spPr>
        <a:xfrm>
          <a:off x="6553200" y="266700"/>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E65F024E-5D1E-4FF1-8227-73BC567A43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833400" y="1661646"/>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574D5322-92A7-4C23-8C28-8766848A25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664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9C2323BA-031A-44AD-A468-3EBF1C2E219D}"/>
            </a:ext>
          </a:extLst>
        </xdr:cNvPr>
        <xdr:cNvSpPr/>
      </xdr:nvSpPr>
      <xdr:spPr>
        <a:xfrm>
          <a:off x="1381125" y="942975"/>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1816893</xdr:colOff>
      <xdr:row>35</xdr:row>
      <xdr:rowOff>145256</xdr:rowOff>
    </xdr:from>
    <xdr:to>
      <xdr:col>0</xdr:col>
      <xdr:colOff>2595562</xdr:colOff>
      <xdr:row>36</xdr:row>
      <xdr:rowOff>83344</xdr:rowOff>
    </xdr:to>
    <xdr:sp macro="" textlink="">
      <xdr:nvSpPr>
        <xdr:cNvPr id="3" name="Arrow: Right 2">
          <a:extLst>
            <a:ext uri="{FF2B5EF4-FFF2-40B4-BE49-F238E27FC236}">
              <a16:creationId xmlns:a16="http://schemas.microsoft.com/office/drawing/2014/main" id="{AADBC416-5759-4971-85D9-99B0FBB4C22A}"/>
            </a:ext>
          </a:extLst>
        </xdr:cNvPr>
        <xdr:cNvSpPr/>
      </xdr:nvSpPr>
      <xdr:spPr>
        <a:xfrm>
          <a:off x="1816893" y="6669881"/>
          <a:ext cx="778669" cy="128588"/>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2083594</xdr:colOff>
      <xdr:row>35</xdr:row>
      <xdr:rowOff>145256</xdr:rowOff>
    </xdr:from>
    <xdr:to>
      <xdr:col>3</xdr:col>
      <xdr:colOff>2302669</xdr:colOff>
      <xdr:row>36</xdr:row>
      <xdr:rowOff>69056</xdr:rowOff>
    </xdr:to>
    <xdr:sp macro="" textlink="">
      <xdr:nvSpPr>
        <xdr:cNvPr id="4" name="Arrow: Right 3">
          <a:extLst>
            <a:ext uri="{FF2B5EF4-FFF2-40B4-BE49-F238E27FC236}">
              <a16:creationId xmlns:a16="http://schemas.microsoft.com/office/drawing/2014/main" id="{9E21625A-FA53-432F-A645-DA930861D4E8}"/>
            </a:ext>
          </a:extLst>
        </xdr:cNvPr>
        <xdr:cNvSpPr/>
      </xdr:nvSpPr>
      <xdr:spPr>
        <a:xfrm>
          <a:off x="11834813" y="6669881"/>
          <a:ext cx="219075" cy="114300"/>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2</xdr:row>
      <xdr:rowOff>0</xdr:rowOff>
    </xdr:from>
    <xdr:to>
      <xdr:col>4</xdr:col>
      <xdr:colOff>3839932</xdr:colOff>
      <xdr:row>5</xdr:row>
      <xdr:rowOff>395552</xdr:rowOff>
    </xdr:to>
    <xdr:pic>
      <xdr:nvPicPr>
        <xdr:cNvPr id="5" name="Picture 4">
          <a:extLst>
            <a:ext uri="{FF2B5EF4-FFF2-40B4-BE49-F238E27FC236}">
              <a16:creationId xmlns:a16="http://schemas.microsoft.com/office/drawing/2014/main" id="{A44A6AD9-4A2D-4C17-9527-BCF04CA61E2C}"/>
            </a:ext>
          </a:extLst>
        </xdr:cNvPr>
        <xdr:cNvPicPr>
          <a:picLocks noChangeAspect="1"/>
        </xdr:cNvPicPr>
      </xdr:nvPicPr>
      <xdr:blipFill>
        <a:blip xmlns:r="http://schemas.openxmlformats.org/officeDocument/2006/relationships" r:embed="rId1"/>
        <a:stretch>
          <a:fillRect/>
        </a:stretch>
      </xdr:blipFill>
      <xdr:spPr>
        <a:xfrm>
          <a:off x="9751219" y="511969"/>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495300</xdr:colOff>
      <xdr:row>0</xdr:row>
      <xdr:rowOff>1286947</xdr:rowOff>
    </xdr:to>
    <xdr:pic>
      <xdr:nvPicPr>
        <xdr:cNvPr id="2" name="Picture 1">
          <a:extLst>
            <a:ext uri="{FF2B5EF4-FFF2-40B4-BE49-F238E27FC236}">
              <a16:creationId xmlns:a16="http://schemas.microsoft.com/office/drawing/2014/main" id="{B29273B5-A56E-43C7-BD8B-C201EE24A507}"/>
            </a:ext>
          </a:extLst>
        </xdr:cNvPr>
        <xdr:cNvPicPr>
          <a:picLocks noChangeAspect="1"/>
        </xdr:cNvPicPr>
      </xdr:nvPicPr>
      <xdr:blipFill>
        <a:blip xmlns:r="http://schemas.openxmlformats.org/officeDocument/2006/relationships" r:embed="rId1"/>
        <a:stretch>
          <a:fillRect/>
        </a:stretch>
      </xdr:blipFill>
      <xdr:spPr>
        <a:xfrm>
          <a:off x="10791825" y="0"/>
          <a:ext cx="5038725" cy="12869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1</xdr:rowOff>
    </xdr:from>
    <xdr:to>
      <xdr:col>8</xdr:col>
      <xdr:colOff>1692089</xdr:colOff>
      <xdr:row>0</xdr:row>
      <xdr:rowOff>1359503</xdr:rowOff>
    </xdr:to>
    <xdr:pic>
      <xdr:nvPicPr>
        <xdr:cNvPr id="3" name="Picture 2">
          <a:extLst>
            <a:ext uri="{FF2B5EF4-FFF2-40B4-BE49-F238E27FC236}">
              <a16:creationId xmlns:a16="http://schemas.microsoft.com/office/drawing/2014/main" id="{C2F12E3A-2340-4669-8D35-758EFF535748}"/>
            </a:ext>
          </a:extLst>
        </xdr:cNvPr>
        <xdr:cNvPicPr>
          <a:picLocks noChangeAspect="1"/>
        </xdr:cNvPicPr>
      </xdr:nvPicPr>
      <xdr:blipFill>
        <a:blip xmlns:r="http://schemas.openxmlformats.org/officeDocument/2006/relationships" r:embed="rId1"/>
        <a:stretch>
          <a:fillRect/>
        </a:stretch>
      </xdr:blipFill>
      <xdr:spPr>
        <a:xfrm>
          <a:off x="12292854" y="1"/>
          <a:ext cx="5322794" cy="13595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6</xdr:row>
      <xdr:rowOff>180975</xdr:rowOff>
    </xdr:from>
    <xdr:to>
      <xdr:col>4</xdr:col>
      <xdr:colOff>47625</xdr:colOff>
      <xdr:row>14</xdr:row>
      <xdr:rowOff>16906</xdr:rowOff>
    </xdr:to>
    <xdr:pic>
      <xdr:nvPicPr>
        <xdr:cNvPr id="3" name="Picture 2">
          <a:extLst>
            <a:ext uri="{FF2B5EF4-FFF2-40B4-BE49-F238E27FC236}">
              <a16:creationId xmlns:a16="http://schemas.microsoft.com/office/drawing/2014/main" id="{DA8D02AD-F0A2-42B8-B6E8-40B7CF24CDE9}"/>
            </a:ext>
          </a:extLst>
        </xdr:cNvPr>
        <xdr:cNvPicPr>
          <a:picLocks noChangeAspect="1"/>
        </xdr:cNvPicPr>
      </xdr:nvPicPr>
      <xdr:blipFill>
        <a:blip xmlns:r="http://schemas.openxmlformats.org/officeDocument/2006/relationships" r:embed="rId1"/>
        <a:stretch>
          <a:fillRect/>
        </a:stretch>
      </xdr:blipFill>
      <xdr:spPr>
        <a:xfrm>
          <a:off x="114300" y="5314950"/>
          <a:ext cx="5324475" cy="13599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10</xdr:row>
      <xdr:rowOff>38100</xdr:rowOff>
    </xdr:from>
    <xdr:to>
      <xdr:col>2</xdr:col>
      <xdr:colOff>790576</xdr:colOff>
      <xdr:row>18</xdr:row>
      <xdr:rowOff>85601</xdr:rowOff>
    </xdr:to>
    <xdr:pic>
      <xdr:nvPicPr>
        <xdr:cNvPr id="2" name="Picture 1">
          <a:extLst>
            <a:ext uri="{FF2B5EF4-FFF2-40B4-BE49-F238E27FC236}">
              <a16:creationId xmlns:a16="http://schemas.microsoft.com/office/drawing/2014/main" id="{54D5857E-45B8-4193-9C82-144A129B7942}"/>
            </a:ext>
          </a:extLst>
        </xdr:cNvPr>
        <xdr:cNvPicPr>
          <a:picLocks noChangeAspect="1"/>
        </xdr:cNvPicPr>
      </xdr:nvPicPr>
      <xdr:blipFill>
        <a:blip xmlns:r="http://schemas.openxmlformats.org/officeDocument/2006/relationships" r:embed="rId1"/>
        <a:stretch>
          <a:fillRect/>
        </a:stretch>
      </xdr:blipFill>
      <xdr:spPr>
        <a:xfrm>
          <a:off x="123826" y="3305175"/>
          <a:ext cx="5257800" cy="13429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C1CF8A-B381-4041-A70D-921356C1BF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32875" y="490071"/>
          <a:ext cx="1190622" cy="33672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9EC0A3BE-A657-4705-803B-2E2EC3896B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223425" y="471021"/>
          <a:ext cx="1190622" cy="336725"/>
        </a:xfrm>
        <a:prstGeom prst="rect">
          <a:avLst/>
        </a:prstGeom>
      </xdr:spPr>
    </xdr:pic>
    <xdr:clientData/>
  </xdr:oneCellAnchor>
  <xdr:twoCellAnchor editAs="oneCell">
    <xdr:from>
      <xdr:col>2</xdr:col>
      <xdr:colOff>1</xdr:colOff>
      <xdr:row>1</xdr:row>
      <xdr:rowOff>1</xdr:rowOff>
    </xdr:from>
    <xdr:to>
      <xdr:col>4</xdr:col>
      <xdr:colOff>66676</xdr:colOff>
      <xdr:row>3</xdr:row>
      <xdr:rowOff>96694</xdr:rowOff>
    </xdr:to>
    <xdr:pic>
      <xdr:nvPicPr>
        <xdr:cNvPr id="3" name="Picture 2">
          <a:extLst>
            <a:ext uri="{FF2B5EF4-FFF2-40B4-BE49-F238E27FC236}">
              <a16:creationId xmlns:a16="http://schemas.microsoft.com/office/drawing/2014/main" id="{22C3C64D-1101-4CC8-A99A-BBAC767EB9AC}"/>
            </a:ext>
          </a:extLst>
        </xdr:cNvPr>
        <xdr:cNvPicPr>
          <a:picLocks noChangeAspect="1"/>
        </xdr:cNvPicPr>
      </xdr:nvPicPr>
      <xdr:blipFill>
        <a:blip xmlns:r="http://schemas.openxmlformats.org/officeDocument/2006/relationships" r:embed="rId3"/>
        <a:stretch>
          <a:fillRect/>
        </a:stretch>
      </xdr:blipFill>
      <xdr:spPr>
        <a:xfrm>
          <a:off x="695326" y="200026"/>
          <a:ext cx="4667250" cy="11920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811C-FF32-45D5-829D-787AD1C40A27}">
  <sheetPr codeName="Sheet1">
    <tabColor rgb="FFFF0000"/>
  </sheetPr>
  <dimension ref="A2:T19"/>
  <sheetViews>
    <sheetView tabSelected="1" zoomScale="80" zoomScaleNormal="80" workbookViewId="0">
      <selection activeCell="A2" sqref="A2"/>
    </sheetView>
  </sheetViews>
  <sheetFormatPr defaultRowHeight="15"/>
  <cols>
    <col min="1" max="1" width="26.5703125" customWidth="1"/>
    <col min="2" max="2" width="32.5703125" customWidth="1"/>
    <col min="3" max="3" width="21.5703125" customWidth="1"/>
    <col min="5" max="5" width="8.42578125" customWidth="1"/>
    <col min="6" max="6" width="21.28515625" customWidth="1"/>
    <col min="7" max="7" width="27.28515625" customWidth="1"/>
    <col min="15" max="15" width="20.42578125" customWidth="1"/>
    <col min="16" max="16" width="17.42578125" customWidth="1"/>
    <col min="18" max="18" width="15.28515625" customWidth="1"/>
    <col min="20" max="20" width="18.7109375" customWidth="1"/>
  </cols>
  <sheetData>
    <row r="2" spans="1:20" ht="75" customHeight="1"/>
    <row r="3" spans="1:20" ht="15.75" thickBot="1"/>
    <row r="4" spans="1:20" ht="75.75" customHeight="1" thickTop="1" thickBot="1">
      <c r="B4" s="261" t="s">
        <v>0</v>
      </c>
      <c r="C4" s="262"/>
      <c r="F4" s="266" t="s">
        <v>1</v>
      </c>
      <c r="G4" s="267"/>
      <c r="N4" s="263" t="s">
        <v>2</v>
      </c>
      <c r="O4" s="264"/>
      <c r="P4" s="264"/>
      <c r="Q4" s="264"/>
      <c r="R4" s="265"/>
    </row>
    <row r="5" spans="1:20" ht="27" thickTop="1">
      <c r="A5" s="47" t="s">
        <v>3</v>
      </c>
      <c r="B5" s="69"/>
      <c r="C5" s="69"/>
      <c r="D5" s="69"/>
      <c r="E5" s="69"/>
      <c r="F5" s="69"/>
      <c r="G5" s="69"/>
      <c r="H5" s="69"/>
      <c r="I5" s="69"/>
      <c r="J5" s="69"/>
    </row>
    <row r="6" spans="1:20" ht="16.5" thickBot="1">
      <c r="A6" s="48"/>
    </row>
    <row r="7" spans="1:20" ht="31.5" customHeight="1" thickTop="1" thickBot="1">
      <c r="A7" s="78" t="s">
        <v>4</v>
      </c>
      <c r="B7" s="268" t="s">
        <v>5</v>
      </c>
      <c r="C7" s="271"/>
      <c r="D7" s="271"/>
      <c r="E7" s="271"/>
      <c r="F7" s="271"/>
      <c r="G7" s="271"/>
      <c r="H7" s="271"/>
      <c r="I7" s="271"/>
      <c r="J7" s="271"/>
      <c r="K7" s="271"/>
      <c r="L7" s="271"/>
      <c r="M7" s="271"/>
      <c r="N7" s="271"/>
      <c r="O7" s="271"/>
      <c r="P7" s="271"/>
      <c r="Q7" s="271"/>
      <c r="R7" s="271"/>
      <c r="S7" s="271"/>
      <c r="T7" s="272"/>
    </row>
    <row r="8" spans="1:20" ht="59.25" customHeight="1" thickTop="1" thickBot="1">
      <c r="A8" s="79" t="s">
        <v>6</v>
      </c>
      <c r="B8" s="268" t="s">
        <v>7</v>
      </c>
      <c r="C8" s="271"/>
      <c r="D8" s="271"/>
      <c r="E8" s="271"/>
      <c r="F8" s="271"/>
      <c r="G8" s="271"/>
      <c r="H8" s="271"/>
      <c r="I8" s="271"/>
      <c r="J8" s="271"/>
      <c r="K8" s="271"/>
      <c r="L8" s="271"/>
      <c r="M8" s="271"/>
      <c r="N8" s="271"/>
      <c r="O8" s="271"/>
      <c r="P8" s="271"/>
      <c r="Q8" s="271"/>
      <c r="R8" s="271"/>
      <c r="S8" s="271"/>
      <c r="T8" s="272"/>
    </row>
    <row r="9" spans="1:20" ht="63.75" customHeight="1" thickTop="1" thickBot="1">
      <c r="A9" s="78" t="s">
        <v>8</v>
      </c>
      <c r="B9" s="268" t="s">
        <v>9</v>
      </c>
      <c r="C9" s="269"/>
      <c r="D9" s="269"/>
      <c r="E9" s="269"/>
      <c r="F9" s="269"/>
      <c r="G9" s="269"/>
      <c r="H9" s="269"/>
      <c r="I9" s="269"/>
      <c r="J9" s="269"/>
      <c r="K9" s="269"/>
      <c r="L9" s="269"/>
      <c r="M9" s="269"/>
      <c r="N9" s="269"/>
      <c r="O9" s="269"/>
      <c r="P9" s="269"/>
      <c r="Q9" s="269"/>
      <c r="R9" s="269"/>
      <c r="S9" s="269"/>
      <c r="T9" s="270"/>
    </row>
    <row r="10" spans="1:20" ht="47.25" customHeight="1" thickTop="1" thickBot="1">
      <c r="A10" s="78" t="s">
        <v>10</v>
      </c>
      <c r="B10" s="268" t="s">
        <v>11</v>
      </c>
      <c r="C10" s="271"/>
      <c r="D10" s="271"/>
      <c r="E10" s="271"/>
      <c r="F10" s="271"/>
      <c r="G10" s="271"/>
      <c r="H10" s="271"/>
      <c r="I10" s="271"/>
      <c r="J10" s="271"/>
      <c r="K10" s="271"/>
      <c r="L10" s="271"/>
      <c r="M10" s="271"/>
      <c r="N10" s="271"/>
      <c r="O10" s="271"/>
      <c r="P10" s="271"/>
      <c r="Q10" s="271"/>
      <c r="R10" s="271"/>
      <c r="S10" s="271"/>
      <c r="T10" s="272"/>
    </row>
    <row r="11" spans="1:20" ht="47.25" customHeight="1" thickTop="1" thickBot="1">
      <c r="A11" s="78" t="s">
        <v>12</v>
      </c>
      <c r="B11" s="273" t="s">
        <v>13</v>
      </c>
      <c r="C11" s="273"/>
      <c r="D11" s="273"/>
      <c r="E11" s="273"/>
      <c r="F11" s="273"/>
      <c r="G11" s="273"/>
      <c r="H11" s="273"/>
      <c r="I11" s="273"/>
      <c r="J11" s="273"/>
      <c r="K11" s="273"/>
      <c r="L11" s="273"/>
      <c r="M11" s="273"/>
      <c r="N11" s="273"/>
      <c r="O11" s="273"/>
      <c r="P11" s="273"/>
      <c r="Q11" s="273"/>
      <c r="R11" s="273"/>
      <c r="S11" s="273"/>
      <c r="T11" s="273"/>
    </row>
    <row r="12" spans="1:20" ht="38.25" customHeight="1" thickTop="1" thickBot="1">
      <c r="A12" s="78" t="s">
        <v>14</v>
      </c>
      <c r="B12" s="273" t="s">
        <v>15</v>
      </c>
      <c r="C12" s="271"/>
      <c r="D12" s="271"/>
      <c r="E12" s="271"/>
      <c r="F12" s="271"/>
      <c r="G12" s="271"/>
      <c r="H12" s="271"/>
      <c r="I12" s="271"/>
      <c r="J12" s="271"/>
      <c r="K12" s="271"/>
      <c r="L12" s="271"/>
      <c r="M12" s="271"/>
      <c r="N12" s="271"/>
      <c r="O12" s="271"/>
      <c r="P12" s="271"/>
      <c r="Q12" s="271"/>
      <c r="R12" s="271"/>
      <c r="S12" s="271"/>
      <c r="T12" s="272"/>
    </row>
    <row r="13" spans="1:20" ht="47.25" customHeight="1" thickTop="1" thickBot="1">
      <c r="A13" s="78" t="s">
        <v>16</v>
      </c>
      <c r="B13" s="273" t="s">
        <v>17</v>
      </c>
      <c r="C13" s="271"/>
      <c r="D13" s="271"/>
      <c r="E13" s="271"/>
      <c r="F13" s="271"/>
      <c r="G13" s="271"/>
      <c r="H13" s="271"/>
      <c r="I13" s="271"/>
      <c r="J13" s="271"/>
      <c r="K13" s="271"/>
      <c r="L13" s="271"/>
      <c r="M13" s="271"/>
      <c r="N13" s="271"/>
      <c r="O13" s="271"/>
      <c r="P13" s="271"/>
      <c r="Q13" s="271"/>
      <c r="R13" s="271"/>
      <c r="S13" s="271"/>
      <c r="T13" s="272"/>
    </row>
    <row r="14" spans="1:20" ht="31.5" customHeight="1" thickTop="1" thickBot="1">
      <c r="A14" s="78" t="s">
        <v>14</v>
      </c>
      <c r="B14" s="273" t="s">
        <v>18</v>
      </c>
      <c r="C14" s="269"/>
      <c r="D14" s="269"/>
      <c r="E14" s="269"/>
      <c r="F14" s="269"/>
      <c r="G14" s="269"/>
      <c r="H14" s="269"/>
      <c r="I14" s="269"/>
      <c r="J14" s="269"/>
      <c r="K14" s="269"/>
      <c r="L14" s="269"/>
      <c r="M14" s="269"/>
      <c r="N14" s="269"/>
      <c r="O14" s="269"/>
      <c r="P14" s="269"/>
      <c r="Q14" s="269"/>
      <c r="R14" s="269"/>
      <c r="S14" s="269"/>
      <c r="T14" s="270"/>
    </row>
    <row r="15" spans="1:20" ht="46.5" customHeight="1" thickTop="1" thickBot="1">
      <c r="A15" s="78" t="s">
        <v>16</v>
      </c>
      <c r="B15" s="273" t="s">
        <v>19</v>
      </c>
      <c r="C15" s="271"/>
      <c r="D15" s="271"/>
      <c r="E15" s="271"/>
      <c r="F15" s="271"/>
      <c r="G15" s="271"/>
      <c r="H15" s="271"/>
      <c r="I15" s="271"/>
      <c r="J15" s="271"/>
      <c r="K15" s="271"/>
      <c r="L15" s="271"/>
      <c r="M15" s="271"/>
      <c r="N15" s="271"/>
      <c r="O15" s="271"/>
      <c r="P15" s="271"/>
      <c r="Q15" s="271"/>
      <c r="R15" s="271"/>
      <c r="S15" s="271"/>
      <c r="T15" s="272"/>
    </row>
    <row r="16" spans="1:20" ht="39" customHeight="1" thickTop="1" thickBot="1">
      <c r="A16" s="78" t="s">
        <v>14</v>
      </c>
      <c r="B16" s="273" t="s">
        <v>20</v>
      </c>
      <c r="C16" s="269"/>
      <c r="D16" s="269"/>
      <c r="E16" s="269"/>
      <c r="F16" s="269"/>
      <c r="G16" s="269"/>
      <c r="H16" s="269"/>
      <c r="I16" s="269"/>
      <c r="J16" s="269"/>
      <c r="K16" s="269"/>
      <c r="L16" s="269"/>
      <c r="M16" s="269"/>
      <c r="N16" s="269"/>
      <c r="O16" s="269"/>
      <c r="P16" s="269"/>
      <c r="Q16" s="269"/>
      <c r="R16" s="269"/>
      <c r="S16" s="269"/>
      <c r="T16" s="270"/>
    </row>
    <row r="17" spans="1:20" ht="39" customHeight="1" thickTop="1" thickBot="1">
      <c r="A17" s="78" t="s">
        <v>21</v>
      </c>
      <c r="B17" s="273" t="s">
        <v>22</v>
      </c>
      <c r="C17" s="269"/>
      <c r="D17" s="269"/>
      <c r="E17" s="269"/>
      <c r="F17" s="269"/>
      <c r="G17" s="269"/>
      <c r="H17" s="269"/>
      <c r="I17" s="269"/>
      <c r="J17" s="269"/>
      <c r="K17" s="269"/>
      <c r="L17" s="269"/>
      <c r="M17" s="269"/>
      <c r="N17" s="269"/>
      <c r="O17" s="269"/>
      <c r="P17" s="269"/>
      <c r="Q17" s="269"/>
      <c r="R17" s="269"/>
      <c r="S17" s="269"/>
      <c r="T17" s="270"/>
    </row>
    <row r="18" spans="1:20" ht="61.5" customHeight="1" thickTop="1" thickBot="1">
      <c r="A18" s="78" t="s">
        <v>23</v>
      </c>
      <c r="B18" s="268" t="s">
        <v>24</v>
      </c>
      <c r="C18" s="269"/>
      <c r="D18" s="269"/>
      <c r="E18" s="269"/>
      <c r="F18" s="269"/>
      <c r="G18" s="269"/>
      <c r="H18" s="269"/>
      <c r="I18" s="269"/>
      <c r="J18" s="269"/>
      <c r="K18" s="269"/>
      <c r="L18" s="269"/>
      <c r="M18" s="269"/>
      <c r="N18" s="269"/>
      <c r="O18" s="269"/>
      <c r="P18" s="269"/>
      <c r="Q18" s="269"/>
      <c r="R18" s="269"/>
      <c r="S18" s="269"/>
      <c r="T18" s="270"/>
    </row>
    <row r="19" spans="1:20" ht="15.75" thickTop="1"/>
  </sheetData>
  <sheetProtection algorithmName="SHA-512" hashValue="BjM/dgtKHC7abr1OXGoTxcQNu1SaRDdE52qcz9ETJsOhUz2cwo+thD1ViEe8xEYHhANnQJcdh0pYMCa6Z32wWQ==" saltValue="wqukG253mpO8IZxCKfc/XA==" spinCount="100000" sheet="1" objects="1" scenarios="1"/>
  <mergeCells count="15">
    <mergeCell ref="B4:C4"/>
    <mergeCell ref="N4:R4"/>
    <mergeCell ref="F4:G4"/>
    <mergeCell ref="B18:T18"/>
    <mergeCell ref="B8:T8"/>
    <mergeCell ref="B9:T9"/>
    <mergeCell ref="B7:T7"/>
    <mergeCell ref="B12:T12"/>
    <mergeCell ref="B13:T13"/>
    <mergeCell ref="B14:T14"/>
    <mergeCell ref="B17:T17"/>
    <mergeCell ref="B10:T10"/>
    <mergeCell ref="B11:T11"/>
    <mergeCell ref="B15:T15"/>
    <mergeCell ref="B16:T16"/>
  </mergeCells>
  <hyperlinks>
    <hyperlink ref="B4" r:id="rId1" xr:uid="{E8179E91-5B49-4066-8BDD-EFF05BC8E5B8}"/>
    <hyperlink ref="F4" r:id="rId2" xr:uid="{344D0CD2-CA00-41CA-BABC-AE84360191A2}"/>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13465-5914-421A-8557-66C012EB3A0D}">
  <sheetPr codeName="Sheet10">
    <tabColor theme="7" tint="0.39997558519241921"/>
  </sheetPr>
  <dimension ref="B14:U14"/>
  <sheetViews>
    <sheetView topLeftCell="A4" workbookViewId="0">
      <selection activeCell="A2" sqref="A2"/>
    </sheetView>
  </sheetViews>
  <sheetFormatPr defaultRowHeight="15"/>
  <sheetData>
    <row r="14" spans="2:21" ht="28.5">
      <c r="B14" s="49" t="s">
        <v>142</v>
      </c>
      <c r="C14" s="50"/>
      <c r="D14" s="50"/>
      <c r="E14" s="50"/>
      <c r="F14" s="50"/>
      <c r="G14" s="50"/>
      <c r="H14" s="50"/>
      <c r="I14" s="50"/>
      <c r="J14" s="50"/>
      <c r="K14" s="50"/>
      <c r="L14" s="50"/>
      <c r="M14" s="50"/>
      <c r="N14" s="50"/>
      <c r="O14" s="50"/>
      <c r="P14" s="50"/>
      <c r="Q14" s="50"/>
      <c r="R14" s="50"/>
      <c r="S14" s="50"/>
      <c r="T14" s="50"/>
      <c r="U14" s="50"/>
    </row>
  </sheetData>
  <sheetProtection algorithmName="SHA-512" hashValue="/a7kJrVwWCyKk2N1+pEVedyCkKQg0F5t7KgwQzA39Uv4wSJfCS7IxNp0JqMQq2waAEAgKqkEN/7bv8x811zGHQ==" saltValue="9krfGlGxFokRDsuRcF53i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F2E3-55E7-4402-AF38-7D92E8DB7759}">
  <sheetPr codeName="Sheet11">
    <tabColor theme="7" tint="0.39997558519241921"/>
  </sheetPr>
  <dimension ref="A1:L46"/>
  <sheetViews>
    <sheetView topLeftCell="A19" zoomScaleNormal="100" workbookViewId="0">
      <selection activeCell="H20" sqref="H20"/>
    </sheetView>
  </sheetViews>
  <sheetFormatPr defaultColWidth="8.5703125" defaultRowHeight="12.75"/>
  <cols>
    <col min="1" max="1" width="8.5703125" style="3" customWidth="1"/>
    <col min="2" max="2" width="8.5703125" style="3"/>
    <col min="3" max="3" width="5.7109375" style="3" customWidth="1"/>
    <col min="4" max="4" width="54.28515625" style="3" customWidth="1"/>
    <col min="5" max="5" width="14.7109375" style="3" bestFit="1" customWidth="1"/>
    <col min="6" max="6" width="38.42578125" style="3" customWidth="1"/>
    <col min="7" max="7" width="10.5703125" style="3" customWidth="1"/>
    <col min="8" max="8" width="9.28515625" style="3"/>
    <col min="9" max="9" width="20.42578125" style="3" customWidth="1"/>
    <col min="10" max="10" width="17.42578125" style="3" customWidth="1"/>
    <col min="11" max="11" width="9.28515625" style="3"/>
    <col min="12" max="12" width="11.7109375" style="3" customWidth="1"/>
    <col min="13" max="16384" width="8.5703125" style="3"/>
  </cols>
  <sheetData>
    <row r="1" spans="1:12" ht="13.5" thickBot="1">
      <c r="A1" s="43"/>
    </row>
    <row r="2" spans="1:12" ht="70.5" customHeight="1" thickTop="1" thickBot="1">
      <c r="A2" s="369" t="s">
        <v>25</v>
      </c>
      <c r="B2" s="370"/>
      <c r="C2" s="370"/>
      <c r="D2" s="370"/>
      <c r="E2" s="370"/>
      <c r="F2" s="371"/>
      <c r="H2" s="263" t="s">
        <v>2</v>
      </c>
      <c r="I2" s="264"/>
      <c r="J2" s="264"/>
      <c r="K2" s="264"/>
      <c r="L2" s="265"/>
    </row>
    <row r="3" spans="1:12" ht="15.75" customHeight="1" thickTop="1">
      <c r="A3" s="296"/>
      <c r="B3" s="297"/>
      <c r="C3" s="297"/>
      <c r="D3" s="297"/>
      <c r="E3" s="297"/>
      <c r="F3" s="297"/>
      <c r="H3" s="46"/>
      <c r="I3" s="46"/>
    </row>
    <row r="4" spans="1:12" ht="13.5" thickBot="1">
      <c r="A4" s="4"/>
      <c r="B4" s="4"/>
      <c r="C4" s="4"/>
      <c r="D4" s="4"/>
      <c r="E4" s="4"/>
      <c r="F4" s="4"/>
    </row>
    <row r="5" spans="1:12" ht="16.5" customHeight="1" thickTop="1">
      <c r="A5" s="452" t="s">
        <v>143</v>
      </c>
      <c r="B5" s="453"/>
      <c r="C5" s="453"/>
      <c r="D5" s="453"/>
      <c r="E5" s="453"/>
      <c r="F5" s="454"/>
      <c r="H5"/>
      <c r="I5"/>
      <c r="J5"/>
      <c r="K5"/>
      <c r="L5"/>
    </row>
    <row r="6" spans="1:12" ht="12.6" customHeight="1">
      <c r="A6" s="372" t="s">
        <v>144</v>
      </c>
      <c r="B6" s="373"/>
      <c r="C6" s="373"/>
      <c r="D6" s="373"/>
      <c r="E6" s="373"/>
      <c r="F6" s="374"/>
      <c r="H6"/>
      <c r="I6"/>
      <c r="J6"/>
      <c r="K6"/>
      <c r="L6"/>
    </row>
    <row r="7" spans="1:12" ht="15">
      <c r="A7" s="287"/>
      <c r="B7" s="288"/>
      <c r="C7" s="288"/>
      <c r="D7" s="288"/>
      <c r="E7" s="288"/>
      <c r="F7" s="289"/>
      <c r="H7"/>
      <c r="I7"/>
      <c r="J7"/>
      <c r="K7"/>
      <c r="L7"/>
    </row>
    <row r="8" spans="1:12" ht="15">
      <c r="A8" s="287"/>
      <c r="B8" s="288"/>
      <c r="C8" s="288"/>
      <c r="D8" s="288"/>
      <c r="E8" s="288"/>
      <c r="F8" s="289"/>
      <c r="H8"/>
      <c r="I8"/>
      <c r="J8"/>
      <c r="K8"/>
      <c r="L8"/>
    </row>
    <row r="9" spans="1:12">
      <c r="A9" s="287"/>
      <c r="B9" s="288"/>
      <c r="C9" s="288"/>
      <c r="D9" s="288"/>
      <c r="E9" s="288"/>
      <c r="F9" s="289"/>
    </row>
    <row r="10" spans="1:12">
      <c r="A10" s="287"/>
      <c r="B10" s="288"/>
      <c r="C10" s="288"/>
      <c r="D10" s="288"/>
      <c r="E10" s="288"/>
      <c r="F10" s="289"/>
    </row>
    <row r="11" spans="1:12">
      <c r="A11" s="287"/>
      <c r="B11" s="288"/>
      <c r="C11" s="288"/>
      <c r="D11" s="288"/>
      <c r="E11" s="288"/>
      <c r="F11" s="289"/>
    </row>
    <row r="12" spans="1:12">
      <c r="A12" s="287"/>
      <c r="B12" s="288"/>
      <c r="C12" s="288"/>
      <c r="D12" s="288"/>
      <c r="E12" s="288"/>
      <c r="F12" s="289"/>
    </row>
    <row r="13" spans="1:12">
      <c r="A13" s="287"/>
      <c r="B13" s="288"/>
      <c r="C13" s="288"/>
      <c r="D13" s="288"/>
      <c r="E13" s="288"/>
      <c r="F13" s="289"/>
    </row>
    <row r="14" spans="1:12">
      <c r="A14" s="287"/>
      <c r="B14" s="288"/>
      <c r="C14" s="288"/>
      <c r="D14" s="288"/>
      <c r="E14" s="288"/>
      <c r="F14" s="289"/>
    </row>
    <row r="15" spans="1:12">
      <c r="A15" s="287"/>
      <c r="B15" s="288"/>
      <c r="C15" s="288"/>
      <c r="D15" s="288"/>
      <c r="E15" s="288"/>
      <c r="F15" s="289"/>
    </row>
    <row r="16" spans="1:12">
      <c r="A16" s="287"/>
      <c r="B16" s="288"/>
      <c r="C16" s="288"/>
      <c r="D16" s="288"/>
      <c r="E16" s="288"/>
      <c r="F16" s="289"/>
    </row>
    <row r="17" spans="1:6">
      <c r="A17" s="287"/>
      <c r="B17" s="288"/>
      <c r="C17" s="288"/>
      <c r="D17" s="288"/>
      <c r="E17" s="288"/>
      <c r="F17" s="289"/>
    </row>
    <row r="18" spans="1:6">
      <c r="A18" s="287"/>
      <c r="B18" s="288"/>
      <c r="C18" s="288"/>
      <c r="D18" s="288"/>
      <c r="E18" s="288"/>
      <c r="F18" s="289"/>
    </row>
    <row r="19" spans="1:6" ht="66" customHeight="1">
      <c r="A19" s="287"/>
      <c r="B19" s="288"/>
      <c r="C19" s="288"/>
      <c r="D19" s="288"/>
      <c r="E19" s="288"/>
      <c r="F19" s="289"/>
    </row>
    <row r="20" spans="1:6" ht="220.5" customHeight="1" thickBot="1">
      <c r="A20" s="290"/>
      <c r="B20" s="291"/>
      <c r="C20" s="291"/>
      <c r="D20" s="291"/>
      <c r="E20" s="291"/>
      <c r="F20" s="292"/>
    </row>
    <row r="21" spans="1:6" ht="29.25" customHeight="1" thickTop="1">
      <c r="A21"/>
      <c r="B21"/>
      <c r="C21"/>
      <c r="D21"/>
      <c r="E21"/>
      <c r="F21"/>
    </row>
    <row r="38" spans="3:4" customFormat="1" ht="15"/>
    <row r="39" spans="3:4" customFormat="1" ht="15"/>
    <row r="40" spans="3:4" customFormat="1" ht="15"/>
    <row r="41" spans="3:4" customFormat="1" ht="15"/>
    <row r="42" spans="3:4" customFormat="1" ht="15"/>
    <row r="45" spans="3:4">
      <c r="C45" s="51"/>
      <c r="D45" s="51"/>
    </row>
    <row r="46" spans="3:4">
      <c r="C46" s="52"/>
      <c r="D46" s="52"/>
    </row>
  </sheetData>
  <sheetProtection algorithmName="SHA-512" hashValue="UGK+uV4kAThJOKMFosVNSeIR3isyIhyVUGb8qmuEIhS2FRDGq/FiVkNWRTag6sk3imEirztBIjDTKxZe9KxnEg==" saltValue="oIe8dAPb6hmJ+8ArQVFlC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42A5-C260-4068-9235-C394478C491C}">
  <sheetPr codeName="Sheet12">
    <tabColor theme="7" tint="0.39997558519241921"/>
  </sheetPr>
  <dimension ref="B1:L55"/>
  <sheetViews>
    <sheetView workbookViewId="0">
      <selection activeCell="C2" sqref="C2"/>
    </sheetView>
  </sheetViews>
  <sheetFormatPr defaultRowHeight="15"/>
  <cols>
    <col min="1" max="1" width="4.7109375" customWidth="1"/>
    <col min="2" max="2" width="5.7109375" customWidth="1"/>
    <col min="3" max="3" width="54.28515625" customWidth="1"/>
    <col min="4" max="4" width="14.7109375" bestFit="1" customWidth="1"/>
    <col min="5" max="5" width="28.42578125" bestFit="1" customWidth="1"/>
    <col min="6" max="6" width="10.5703125" customWidth="1"/>
    <col min="7" max="7" width="25.28515625" customWidth="1"/>
    <col min="9" max="9" width="20.42578125" customWidth="1"/>
    <col min="10" max="10" width="17.42578125" customWidth="1"/>
    <col min="12" max="12" width="11.7109375" customWidth="1"/>
  </cols>
  <sheetData>
    <row r="1" spans="2:12" ht="15.75" thickBot="1"/>
    <row r="2" spans="2:12" ht="70.5" customHeight="1" thickTop="1" thickBot="1">
      <c r="H2" s="263" t="s">
        <v>2</v>
      </c>
      <c r="I2" s="264"/>
      <c r="J2" s="264"/>
      <c r="K2" s="264"/>
      <c r="L2" s="265"/>
    </row>
    <row r="3" spans="2:12" ht="15.75" thickTop="1"/>
    <row r="5" spans="2:12" ht="21" thickBot="1">
      <c r="B5" s="70" t="s">
        <v>145</v>
      </c>
    </row>
    <row r="6" spans="2:12" ht="18.75" thickTop="1">
      <c r="B6" s="455" t="s">
        <v>146</v>
      </c>
      <c r="C6" s="456"/>
      <c r="D6" s="456"/>
      <c r="E6" s="456"/>
      <c r="F6" s="456"/>
      <c r="G6" s="456"/>
      <c r="H6" s="456"/>
      <c r="I6" s="457"/>
    </row>
    <row r="7" spans="2:12">
      <c r="B7" s="53"/>
      <c r="C7" s="45"/>
      <c r="D7" s="45"/>
      <c r="E7" s="45"/>
      <c r="F7" s="45"/>
      <c r="G7" s="45"/>
      <c r="H7" s="45"/>
      <c r="I7" s="54"/>
    </row>
    <row r="8" spans="2:12" ht="15.75">
      <c r="B8" s="377" t="s">
        <v>147</v>
      </c>
      <c r="C8" s="378"/>
      <c r="D8" s="378"/>
      <c r="E8" s="378"/>
      <c r="F8" s="378"/>
      <c r="G8" s="378"/>
      <c r="H8" s="378"/>
      <c r="I8" s="379"/>
    </row>
    <row r="9" spans="2:12">
      <c r="B9" s="53"/>
      <c r="C9" s="38" t="s">
        <v>148</v>
      </c>
      <c r="D9" s="55" t="s">
        <v>149</v>
      </c>
      <c r="E9" s="55" t="s">
        <v>150</v>
      </c>
      <c r="F9" s="45"/>
      <c r="G9" s="55" t="s">
        <v>151</v>
      </c>
      <c r="H9" s="55"/>
      <c r="I9" s="56"/>
    </row>
    <row r="10" spans="2:12" ht="15" customHeight="1">
      <c r="B10" s="53"/>
      <c r="C10" s="45" t="s">
        <v>152</v>
      </c>
      <c r="D10" s="45">
        <v>1.9199999999999998E-2</v>
      </c>
      <c r="E10" s="45" t="s">
        <v>153</v>
      </c>
      <c r="F10" s="45"/>
      <c r="G10" s="380" t="s">
        <v>154</v>
      </c>
      <c r="H10" s="380"/>
      <c r="I10" s="381"/>
    </row>
    <row r="11" spans="2:12">
      <c r="B11" s="53"/>
      <c r="C11" s="45"/>
      <c r="D11" s="45"/>
      <c r="E11" s="45"/>
      <c r="F11" s="45"/>
      <c r="G11" s="380"/>
      <c r="H11" s="380"/>
      <c r="I11" s="381"/>
    </row>
    <row r="12" spans="2:12" ht="15.75" thickBot="1">
      <c r="B12" s="57"/>
      <c r="C12" s="58"/>
      <c r="D12" s="58"/>
      <c r="E12" s="58"/>
      <c r="F12" s="58"/>
      <c r="G12" s="58"/>
      <c r="H12" s="58"/>
      <c r="I12" s="59"/>
    </row>
    <row r="13" spans="2:12" ht="16.5" thickTop="1">
      <c r="B13" s="382" t="s">
        <v>155</v>
      </c>
      <c r="C13" s="383"/>
      <c r="D13" s="383"/>
      <c r="E13" s="383"/>
      <c r="F13" s="383"/>
      <c r="G13" s="383"/>
      <c r="H13" s="383"/>
      <c r="I13" s="384"/>
    </row>
    <row r="14" spans="2:12">
      <c r="B14" s="86"/>
      <c r="C14" s="87"/>
      <c r="D14" s="88" t="s">
        <v>156</v>
      </c>
      <c r="E14" s="88" t="s">
        <v>157</v>
      </c>
      <c r="F14" s="385" t="s">
        <v>158</v>
      </c>
      <c r="G14" s="385"/>
      <c r="H14" s="385"/>
      <c r="I14" s="386"/>
    </row>
    <row r="15" spans="2:12" ht="15.75" thickBot="1">
      <c r="B15" s="458" t="s">
        <v>159</v>
      </c>
      <c r="C15" s="459"/>
      <c r="D15" s="375" t="s">
        <v>160</v>
      </c>
      <c r="E15" s="375"/>
      <c r="F15" s="375"/>
      <c r="G15" s="375"/>
      <c r="H15" s="375"/>
      <c r="I15" s="376"/>
    </row>
    <row r="16" spans="2:12" ht="15.75" thickTop="1">
      <c r="B16" s="84"/>
      <c r="C16" s="84"/>
      <c r="D16" s="85"/>
      <c r="E16" s="85"/>
      <c r="F16" s="85"/>
      <c r="G16" s="85"/>
      <c r="H16" s="85"/>
      <c r="I16" s="85"/>
    </row>
    <row r="17" spans="2:9" ht="21" thickBot="1">
      <c r="B17" s="103" t="s">
        <v>161</v>
      </c>
      <c r="C17" s="104"/>
      <c r="D17" s="104"/>
      <c r="E17" s="104"/>
      <c r="F17" s="104"/>
      <c r="G17" s="104"/>
      <c r="H17" s="104"/>
      <c r="I17" s="104"/>
    </row>
    <row r="18" spans="2:9" ht="18.75" thickTop="1">
      <c r="B18" s="460" t="s">
        <v>162</v>
      </c>
      <c r="C18" s="461"/>
      <c r="D18" s="461"/>
      <c r="E18" s="461"/>
      <c r="F18" s="461"/>
      <c r="G18" s="461"/>
      <c r="H18" s="461"/>
      <c r="I18" s="462"/>
    </row>
    <row r="19" spans="2:9">
      <c r="B19" s="105"/>
      <c r="C19" s="106"/>
      <c r="D19" s="106"/>
      <c r="E19" s="106"/>
      <c r="F19" s="106"/>
      <c r="G19" s="106"/>
      <c r="H19" s="106"/>
      <c r="I19" s="107"/>
    </row>
    <row r="20" spans="2:9" ht="15.75">
      <c r="B20" s="391" t="s">
        <v>147</v>
      </c>
      <c r="C20" s="392"/>
      <c r="D20" s="392"/>
      <c r="E20" s="392"/>
      <c r="F20" s="392"/>
      <c r="G20" s="392"/>
      <c r="H20" s="392"/>
      <c r="I20" s="393"/>
    </row>
    <row r="21" spans="2:9">
      <c r="B21" s="105"/>
      <c r="C21" s="108" t="s">
        <v>148</v>
      </c>
      <c r="D21" s="109" t="s">
        <v>149</v>
      </c>
      <c r="E21" s="109" t="s">
        <v>150</v>
      </c>
      <c r="F21" s="106"/>
      <c r="G21" s="109" t="s">
        <v>151</v>
      </c>
      <c r="H21" s="109"/>
      <c r="I21" s="110"/>
    </row>
    <row r="22" spans="2:9">
      <c r="B22" s="105"/>
      <c r="C22" s="106" t="s">
        <v>152</v>
      </c>
      <c r="D22" s="106">
        <v>1.9199999999999998E-2</v>
      </c>
      <c r="E22" s="106" t="s">
        <v>153</v>
      </c>
      <c r="F22" s="106"/>
      <c r="G22" s="394" t="s">
        <v>154</v>
      </c>
      <c r="H22" s="394"/>
      <c r="I22" s="395"/>
    </row>
    <row r="23" spans="2:9">
      <c r="B23" s="105"/>
      <c r="C23" s="106"/>
      <c r="D23" s="106"/>
      <c r="E23" s="106"/>
      <c r="F23" s="106"/>
      <c r="G23" s="394"/>
      <c r="H23" s="394"/>
      <c r="I23" s="395"/>
    </row>
    <row r="24" spans="2:9" ht="15.75" thickBot="1">
      <c r="B24" s="111"/>
      <c r="C24" s="112"/>
      <c r="D24" s="112"/>
      <c r="E24" s="112"/>
      <c r="F24" s="112"/>
      <c r="G24" s="112"/>
      <c r="H24" s="112"/>
      <c r="I24" s="113"/>
    </row>
    <row r="25" spans="2:9" ht="16.5" thickTop="1">
      <c r="B25" s="406" t="s">
        <v>163</v>
      </c>
      <c r="C25" s="407"/>
      <c r="D25" s="407"/>
      <c r="E25" s="407"/>
      <c r="F25" s="407"/>
      <c r="G25" s="407"/>
      <c r="H25" s="407"/>
      <c r="I25" s="408"/>
    </row>
    <row r="26" spans="2:9">
      <c r="B26" s="114"/>
      <c r="C26" s="106"/>
      <c r="D26" s="115" t="s">
        <v>156</v>
      </c>
      <c r="E26" s="115" t="s">
        <v>157</v>
      </c>
      <c r="F26" s="402" t="s">
        <v>164</v>
      </c>
      <c r="G26" s="402"/>
      <c r="H26" s="402"/>
      <c r="I26" s="403"/>
    </row>
    <row r="27" spans="2:9">
      <c r="B27" s="463" t="s">
        <v>159</v>
      </c>
      <c r="C27" s="464"/>
      <c r="D27" s="402" t="s">
        <v>160</v>
      </c>
      <c r="E27" s="402"/>
      <c r="F27" s="402"/>
      <c r="G27" s="402"/>
      <c r="H27" s="402"/>
      <c r="I27" s="403"/>
    </row>
    <row r="28" spans="2:9" ht="54" customHeight="1">
      <c r="B28" s="105"/>
      <c r="C28" s="116" t="s">
        <v>165</v>
      </c>
      <c r="D28" s="117">
        <v>44000</v>
      </c>
      <c r="E28" s="118" t="s">
        <v>166</v>
      </c>
      <c r="F28" s="404" t="s">
        <v>167</v>
      </c>
      <c r="G28" s="404"/>
      <c r="H28" s="404"/>
      <c r="I28" s="405"/>
    </row>
    <row r="29" spans="2:9" ht="54" customHeight="1">
      <c r="B29" s="105"/>
      <c r="C29" s="119" t="s">
        <v>168</v>
      </c>
      <c r="D29" s="120">
        <v>1.8050472000000002</v>
      </c>
      <c r="E29" s="116" t="s">
        <v>169</v>
      </c>
      <c r="F29" s="396" t="s">
        <v>170</v>
      </c>
      <c r="G29" s="396"/>
      <c r="H29" s="396"/>
      <c r="I29" s="397"/>
    </row>
    <row r="30" spans="2:9" ht="54" customHeight="1">
      <c r="B30" s="105"/>
      <c r="C30" s="119" t="s">
        <v>171</v>
      </c>
      <c r="D30" s="120">
        <v>2.2568868000000006</v>
      </c>
      <c r="E30" s="116" t="s">
        <v>169</v>
      </c>
      <c r="F30" s="396" t="s">
        <v>172</v>
      </c>
      <c r="G30" s="396"/>
      <c r="H30" s="396"/>
      <c r="I30" s="397"/>
    </row>
    <row r="31" spans="2:9">
      <c r="B31" s="105"/>
      <c r="C31" s="119" t="s">
        <v>173</v>
      </c>
      <c r="D31" s="121">
        <v>10.924027882038667</v>
      </c>
      <c r="E31" s="106" t="s">
        <v>174</v>
      </c>
      <c r="F31" s="398" t="s">
        <v>175</v>
      </c>
      <c r="G31" s="398"/>
      <c r="H31" s="398"/>
      <c r="I31" s="399"/>
    </row>
    <row r="32" spans="2:9" ht="15.75" thickBot="1">
      <c r="B32" s="111"/>
      <c r="C32" s="122" t="s">
        <v>176</v>
      </c>
      <c r="D32" s="123">
        <v>83954.340000000011</v>
      </c>
      <c r="E32" s="122" t="s">
        <v>177</v>
      </c>
      <c r="F32" s="400" t="s">
        <v>175</v>
      </c>
      <c r="G32" s="400"/>
      <c r="H32" s="400"/>
      <c r="I32" s="401"/>
    </row>
    <row r="33" spans="2:9" ht="54" customHeight="1" thickTop="1">
      <c r="B33" s="104"/>
      <c r="C33" s="104"/>
      <c r="D33" s="104"/>
      <c r="E33" s="104"/>
      <c r="F33" s="409" t="s">
        <v>178</v>
      </c>
      <c r="G33" s="409"/>
      <c r="H33" s="409"/>
      <c r="I33" s="409"/>
    </row>
    <row r="34" spans="2:9" ht="15.75" customHeight="1">
      <c r="B34" s="3"/>
      <c r="C34" s="68"/>
      <c r="D34" s="68"/>
      <c r="E34" s="68"/>
      <c r="F34" s="68"/>
      <c r="G34" s="68"/>
      <c r="H34" s="68"/>
      <c r="I34" s="68"/>
    </row>
    <row r="35" spans="2:9" ht="19.5" thickBot="1">
      <c r="B35" s="124" t="s">
        <v>179</v>
      </c>
      <c r="C35" s="104"/>
      <c r="D35" s="104"/>
      <c r="E35" s="104"/>
      <c r="F35" s="104"/>
      <c r="G35" s="104"/>
      <c r="H35" s="104"/>
      <c r="I35" s="104"/>
    </row>
    <row r="36" spans="2:9" ht="15.75" customHeight="1" thickTop="1">
      <c r="B36" s="465" t="s">
        <v>180</v>
      </c>
      <c r="C36" s="466"/>
      <c r="D36" s="466"/>
      <c r="E36" s="466"/>
      <c r="F36" s="466"/>
      <c r="G36" s="466"/>
      <c r="H36" s="466"/>
      <c r="I36" s="467"/>
    </row>
    <row r="37" spans="2:9" ht="15.75" thickBot="1">
      <c r="B37" s="125"/>
      <c r="C37" s="126"/>
      <c r="D37" s="126"/>
      <c r="E37" s="126"/>
      <c r="F37" s="126"/>
      <c r="G37" s="126"/>
      <c r="H37" s="126"/>
      <c r="I37" s="127"/>
    </row>
    <row r="38" spans="2:9" ht="16.5" thickTop="1">
      <c r="B38" s="412" t="s">
        <v>147</v>
      </c>
      <c r="C38" s="413"/>
      <c r="D38" s="413"/>
      <c r="E38" s="413"/>
      <c r="F38" s="413"/>
      <c r="G38" s="413"/>
      <c r="H38" s="413"/>
      <c r="I38" s="414"/>
    </row>
    <row r="39" spans="2:9">
      <c r="B39" s="128"/>
      <c r="C39" s="129" t="s">
        <v>148</v>
      </c>
      <c r="D39" s="130" t="s">
        <v>149</v>
      </c>
      <c r="E39" s="130" t="s">
        <v>150</v>
      </c>
      <c r="F39" s="131"/>
      <c r="G39" s="130" t="s">
        <v>151</v>
      </c>
      <c r="H39" s="130"/>
      <c r="I39" s="132"/>
    </row>
    <row r="40" spans="2:9">
      <c r="B40" s="128"/>
      <c r="C40" s="131" t="s">
        <v>152</v>
      </c>
      <c r="D40" s="131">
        <v>1.9199999999999998E-2</v>
      </c>
      <c r="E40" s="131" t="s">
        <v>153</v>
      </c>
      <c r="F40" s="131"/>
      <c r="G40" s="415" t="s">
        <v>154</v>
      </c>
      <c r="H40" s="415"/>
      <c r="I40" s="416"/>
    </row>
    <row r="41" spans="2:9">
      <c r="B41" s="128"/>
      <c r="C41" s="131"/>
      <c r="D41" s="131"/>
      <c r="E41" s="131"/>
      <c r="F41" s="131"/>
      <c r="G41" s="415"/>
      <c r="H41" s="415"/>
      <c r="I41" s="416"/>
    </row>
    <row r="42" spans="2:9" ht="15.75" thickBot="1">
      <c r="B42" s="133"/>
      <c r="C42" s="134"/>
      <c r="D42" s="134"/>
      <c r="E42" s="134"/>
      <c r="F42" s="134"/>
      <c r="G42" s="134"/>
      <c r="H42" s="134"/>
      <c r="I42" s="135"/>
    </row>
    <row r="43" spans="2:9" ht="16.5" thickTop="1">
      <c r="B43" s="417" t="s">
        <v>163</v>
      </c>
      <c r="C43" s="418"/>
      <c r="D43" s="418"/>
      <c r="E43" s="418"/>
      <c r="F43" s="418"/>
      <c r="G43" s="418"/>
      <c r="H43" s="418"/>
      <c r="I43" s="419"/>
    </row>
    <row r="44" spans="2:9">
      <c r="B44" s="136"/>
      <c r="C44" s="131"/>
      <c r="D44" s="137" t="s">
        <v>156</v>
      </c>
      <c r="E44" s="137" t="s">
        <v>157</v>
      </c>
      <c r="F44" s="410" t="s">
        <v>181</v>
      </c>
      <c r="G44" s="410"/>
      <c r="H44" s="410"/>
      <c r="I44" s="411"/>
    </row>
    <row r="45" spans="2:9">
      <c r="B45" s="468" t="s">
        <v>182</v>
      </c>
      <c r="C45" s="469"/>
      <c r="D45" s="410" t="s">
        <v>160</v>
      </c>
      <c r="E45" s="410"/>
      <c r="F45" s="410"/>
      <c r="G45" s="410"/>
      <c r="H45" s="410"/>
      <c r="I45" s="411"/>
    </row>
    <row r="46" spans="2:9">
      <c r="B46" s="128"/>
      <c r="C46" s="138" t="s">
        <v>183</v>
      </c>
      <c r="D46" s="139">
        <v>51.021532294688157</v>
      </c>
      <c r="E46" s="138" t="s">
        <v>184</v>
      </c>
      <c r="F46" s="387" t="s">
        <v>185</v>
      </c>
      <c r="G46" s="387"/>
      <c r="H46" s="387"/>
      <c r="I46" s="388"/>
    </row>
    <row r="47" spans="2:9">
      <c r="B47" s="128"/>
      <c r="C47" s="138" t="s">
        <v>186</v>
      </c>
      <c r="D47" s="139">
        <v>6515.78</v>
      </c>
      <c r="E47" s="138" t="s">
        <v>187</v>
      </c>
      <c r="F47" s="387" t="s">
        <v>188</v>
      </c>
      <c r="G47" s="387"/>
      <c r="H47" s="387"/>
      <c r="I47" s="388"/>
    </row>
    <row r="48" spans="2:9">
      <c r="B48" s="128"/>
      <c r="C48" s="138" t="s">
        <v>165</v>
      </c>
      <c r="D48" s="139">
        <v>28420.964770642204</v>
      </c>
      <c r="E48" s="140" t="s">
        <v>166</v>
      </c>
      <c r="F48" s="387" t="s">
        <v>189</v>
      </c>
      <c r="G48" s="387"/>
      <c r="H48" s="387"/>
      <c r="I48" s="388"/>
    </row>
    <row r="49" spans="2:9" ht="25.5">
      <c r="B49" s="128"/>
      <c r="C49" s="140" t="s">
        <v>190</v>
      </c>
      <c r="D49" s="139">
        <v>1.5885962338549504</v>
      </c>
      <c r="E49" s="138" t="s">
        <v>191</v>
      </c>
      <c r="F49" s="387" t="s">
        <v>185</v>
      </c>
      <c r="G49" s="387"/>
      <c r="H49" s="387"/>
      <c r="I49" s="388"/>
    </row>
    <row r="50" spans="2:9" ht="29.25" customHeight="1">
      <c r="B50" s="128"/>
      <c r="C50" s="140" t="s">
        <v>192</v>
      </c>
      <c r="D50" s="139">
        <v>0.69246502501369656</v>
      </c>
      <c r="E50" s="138" t="s">
        <v>193</v>
      </c>
      <c r="F50" s="387" t="s">
        <v>185</v>
      </c>
      <c r="G50" s="387"/>
      <c r="H50" s="387"/>
      <c r="I50" s="388"/>
    </row>
    <row r="51" spans="2:9" ht="28.5" customHeight="1">
      <c r="B51" s="128"/>
      <c r="C51" s="140" t="s">
        <v>194</v>
      </c>
      <c r="D51" s="139">
        <v>171.95535900560699</v>
      </c>
      <c r="E51" s="138" t="s">
        <v>195</v>
      </c>
      <c r="F51" s="387" t="s">
        <v>185</v>
      </c>
      <c r="G51" s="387"/>
      <c r="H51" s="387"/>
      <c r="I51" s="388"/>
    </row>
    <row r="52" spans="2:9" ht="28.5" customHeight="1">
      <c r="B52" s="128"/>
      <c r="C52" s="140" t="s">
        <v>196</v>
      </c>
      <c r="D52" s="139">
        <v>76.863617776520286</v>
      </c>
      <c r="E52" s="138" t="s">
        <v>195</v>
      </c>
      <c r="F52" s="387" t="s">
        <v>185</v>
      </c>
      <c r="G52" s="387"/>
      <c r="H52" s="387"/>
      <c r="I52" s="388"/>
    </row>
    <row r="53" spans="2:9" ht="15.75" thickBot="1">
      <c r="B53" s="133"/>
      <c r="C53" s="141" t="s">
        <v>197</v>
      </c>
      <c r="D53" s="142">
        <v>609.1</v>
      </c>
      <c r="E53" s="143" t="s">
        <v>198</v>
      </c>
      <c r="F53" s="389" t="s">
        <v>185</v>
      </c>
      <c r="G53" s="389"/>
      <c r="H53" s="389"/>
      <c r="I53" s="390"/>
    </row>
    <row r="54" spans="2:9" ht="15.75" thickTop="1"/>
    <row r="55" spans="2:9">
      <c r="B55" s="44"/>
      <c r="I55" s="44"/>
    </row>
  </sheetData>
  <sheetProtection algorithmName="SHA-512" hashValue="ZwfyTx4I/vmfLc7ykEP803W8OfXyfGEZKAIdrwR/UCMu5BxWX2Ar1BuQv6BBHC1wpLbb4GrjGNSTEdMdyvmBEA==" saltValue="oH09aOrc/0mu+Jv0E1H6Jw==" spinCount="100000" sheet="1" objects="1" scenarios="1"/>
  <mergeCells count="39">
    <mergeCell ref="F49:I49"/>
    <mergeCell ref="F33:I33"/>
    <mergeCell ref="B45:C45"/>
    <mergeCell ref="D45:E45"/>
    <mergeCell ref="F45:I45"/>
    <mergeCell ref="B36:I36"/>
    <mergeCell ref="B38:I38"/>
    <mergeCell ref="G40:I41"/>
    <mergeCell ref="B43:I43"/>
    <mergeCell ref="F44:I44"/>
    <mergeCell ref="F29:I29"/>
    <mergeCell ref="B25:I25"/>
    <mergeCell ref="F46:I46"/>
    <mergeCell ref="F47:I47"/>
    <mergeCell ref="F48:I48"/>
    <mergeCell ref="H2:L2"/>
    <mergeCell ref="F50:I50"/>
    <mergeCell ref="F51:I51"/>
    <mergeCell ref="F52:I52"/>
    <mergeCell ref="F53:I53"/>
    <mergeCell ref="B18:I18"/>
    <mergeCell ref="B20:I20"/>
    <mergeCell ref="G22:I23"/>
    <mergeCell ref="F30:I30"/>
    <mergeCell ref="F31:I31"/>
    <mergeCell ref="F32:I32"/>
    <mergeCell ref="F26:I26"/>
    <mergeCell ref="B27:C27"/>
    <mergeCell ref="D27:E27"/>
    <mergeCell ref="F27:I27"/>
    <mergeCell ref="F28:I28"/>
    <mergeCell ref="B15:C15"/>
    <mergeCell ref="D15:E15"/>
    <mergeCell ref="F15:I15"/>
    <mergeCell ref="B6:I6"/>
    <mergeCell ref="B8:I8"/>
    <mergeCell ref="G10:I11"/>
    <mergeCell ref="B13:I13"/>
    <mergeCell ref="F14:I1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FEF57-8D85-43D9-9E1E-DBE218FAEC46}">
  <sheetPr codeName="Sheet16">
    <tabColor theme="7" tint="0.39997558519241921"/>
  </sheetPr>
  <dimension ref="A2:C25"/>
  <sheetViews>
    <sheetView zoomScale="85" zoomScaleNormal="85" workbookViewId="0">
      <selection activeCell="K35" sqref="K35"/>
    </sheetView>
  </sheetViews>
  <sheetFormatPr defaultRowHeight="15"/>
  <cols>
    <col min="1" max="1" width="48.28515625" customWidth="1"/>
    <col min="2" max="2" width="46.28515625" customWidth="1"/>
    <col min="3" max="3" width="89.7109375" customWidth="1"/>
  </cols>
  <sheetData>
    <row r="2" spans="1:3" ht="15.75" thickBot="1"/>
    <row r="3" spans="1:3" ht="21.75" thickTop="1" thickBot="1">
      <c r="A3" s="420" t="s">
        <v>199</v>
      </c>
      <c r="B3" s="421"/>
      <c r="C3" s="422"/>
    </row>
    <row r="4" spans="1:3" ht="22.15" customHeight="1">
      <c r="A4" s="236"/>
      <c r="B4" s="237" t="s">
        <v>62</v>
      </c>
      <c r="C4" s="238" t="s">
        <v>63</v>
      </c>
    </row>
    <row r="5" spans="1:3" ht="193.9" customHeight="1">
      <c r="A5" s="239" t="s">
        <v>200</v>
      </c>
      <c r="B5" s="240" t="s">
        <v>201</v>
      </c>
      <c r="C5" s="241" t="s">
        <v>202</v>
      </c>
    </row>
    <row r="6" spans="1:3" ht="162.6" customHeight="1">
      <c r="A6" s="89" t="s">
        <v>67</v>
      </c>
      <c r="B6" s="80" t="s">
        <v>203</v>
      </c>
      <c r="C6" s="241" t="s">
        <v>204</v>
      </c>
    </row>
    <row r="7" spans="1:3" ht="142.15" customHeight="1">
      <c r="A7" s="90" t="s">
        <v>205</v>
      </c>
      <c r="B7" s="80" t="s">
        <v>206</v>
      </c>
      <c r="C7" s="258" t="s">
        <v>207</v>
      </c>
    </row>
    <row r="8" spans="1:3" ht="84" customHeight="1">
      <c r="A8" s="89" t="s">
        <v>69</v>
      </c>
      <c r="B8" s="80" t="s">
        <v>208</v>
      </c>
      <c r="C8" s="258" t="s">
        <v>209</v>
      </c>
    </row>
    <row r="9" spans="1:3" ht="318.75">
      <c r="A9" s="90" t="s">
        <v>70</v>
      </c>
      <c r="B9" s="12" t="s">
        <v>210</v>
      </c>
      <c r="C9" s="259" t="s">
        <v>211</v>
      </c>
    </row>
    <row r="10" spans="1:3" ht="306">
      <c r="A10" s="90" t="s">
        <v>71</v>
      </c>
      <c r="B10" s="12" t="s">
        <v>212</v>
      </c>
      <c r="C10" s="259" t="s">
        <v>213</v>
      </c>
    </row>
    <row r="11" spans="1:3" ht="87.6" customHeight="1">
      <c r="A11" s="90" t="s">
        <v>72</v>
      </c>
      <c r="B11" s="80" t="s">
        <v>214</v>
      </c>
      <c r="C11" s="259" t="s">
        <v>215</v>
      </c>
    </row>
    <row r="12" spans="1:3" ht="334.15" customHeight="1">
      <c r="A12" s="90" t="s">
        <v>73</v>
      </c>
      <c r="B12" s="12" t="s">
        <v>216</v>
      </c>
      <c r="C12" s="258" t="s">
        <v>217</v>
      </c>
    </row>
    <row r="13" spans="1:3" ht="211.9" customHeight="1">
      <c r="A13" s="90" t="s">
        <v>74</v>
      </c>
      <c r="B13" s="80" t="s">
        <v>218</v>
      </c>
      <c r="C13" s="258" t="s">
        <v>219</v>
      </c>
    </row>
    <row r="14" spans="1:3" ht="140.25">
      <c r="A14" s="90" t="s">
        <v>75</v>
      </c>
      <c r="B14" s="12" t="s">
        <v>220</v>
      </c>
      <c r="C14" s="258" t="s">
        <v>221</v>
      </c>
    </row>
    <row r="15" spans="1:3" ht="166.9" customHeight="1">
      <c r="A15" s="89" t="s">
        <v>76</v>
      </c>
      <c r="B15" s="80" t="s">
        <v>222</v>
      </c>
      <c r="C15" s="258" t="s">
        <v>223</v>
      </c>
    </row>
    <row r="16" spans="1:3" ht="192.6" customHeight="1">
      <c r="A16" s="150" t="s">
        <v>77</v>
      </c>
      <c r="B16" s="80" t="s">
        <v>224</v>
      </c>
      <c r="C16" s="258" t="s">
        <v>225</v>
      </c>
    </row>
    <row r="17" spans="1:3" ht="199.9" customHeight="1">
      <c r="A17" s="150" t="s">
        <v>78</v>
      </c>
      <c r="B17" s="80" t="s">
        <v>224</v>
      </c>
      <c r="C17" s="258" t="s">
        <v>226</v>
      </c>
    </row>
    <row r="18" spans="1:3" ht="187.15" customHeight="1">
      <c r="A18" s="151" t="s">
        <v>227</v>
      </c>
      <c r="B18" s="80" t="s">
        <v>228</v>
      </c>
      <c r="C18" s="258" t="s">
        <v>229</v>
      </c>
    </row>
    <row r="19" spans="1:3" ht="192" customHeight="1">
      <c r="A19" s="151" t="s">
        <v>230</v>
      </c>
      <c r="B19" s="80" t="s">
        <v>231</v>
      </c>
      <c r="C19" s="258" t="s">
        <v>232</v>
      </c>
    </row>
    <row r="20" spans="1:3" ht="51">
      <c r="A20" s="89" t="s">
        <v>81</v>
      </c>
      <c r="B20" s="80" t="s">
        <v>233</v>
      </c>
      <c r="C20" s="258" t="s">
        <v>234</v>
      </c>
    </row>
    <row r="21" spans="1:3" ht="159" customHeight="1">
      <c r="A21" s="91" t="s">
        <v>82</v>
      </c>
      <c r="B21" s="12" t="s">
        <v>235</v>
      </c>
      <c r="C21" s="259" t="s">
        <v>236</v>
      </c>
    </row>
    <row r="22" spans="1:3" ht="164.65" customHeight="1">
      <c r="A22" s="91" t="s">
        <v>83</v>
      </c>
      <c r="B22" s="12" t="s">
        <v>237</v>
      </c>
      <c r="C22" s="259" t="s">
        <v>238</v>
      </c>
    </row>
    <row r="23" spans="1:3" ht="178.5" customHeight="1">
      <c r="A23" s="91" t="s">
        <v>239</v>
      </c>
      <c r="B23" s="12" t="s">
        <v>240</v>
      </c>
      <c r="C23" s="259" t="s">
        <v>241</v>
      </c>
    </row>
    <row r="24" spans="1:3" ht="220.5" customHeight="1" thickBot="1">
      <c r="A24" s="92" t="s">
        <v>85</v>
      </c>
      <c r="B24" s="152" t="s">
        <v>242</v>
      </c>
      <c r="C24" s="260" t="s">
        <v>243</v>
      </c>
    </row>
    <row r="25" spans="1:3" ht="15.75" thickTop="1"/>
  </sheetData>
  <sheetProtection algorithmName="SHA-512" hashValue="87i81iLBZG/EEZDHY0TQKdz8ulpF2oq8cs0pmT/4ShX9Ksr5GdrrmyQXjSbKsjHneLH0lq5YM1lzTIkhse7esA==" saltValue="7JAbhuqcuh/jrjvvvr9YRw==" spinCount="100000" sheet="1" formatColumns="0" formatRows="0"/>
  <mergeCells count="1">
    <mergeCell ref="A3:C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J61"/>
  <sheetViews>
    <sheetView zoomScale="80" zoomScaleNormal="80" workbookViewId="0">
      <selection sqref="A1:G1"/>
    </sheetView>
  </sheetViews>
  <sheetFormatPr defaultColWidth="8.5703125" defaultRowHeight="12.75"/>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4.25" customHeight="1">
      <c r="A1" s="429" t="s">
        <v>244</v>
      </c>
      <c r="B1" s="429"/>
      <c r="C1" s="429"/>
      <c r="D1" s="429"/>
      <c r="E1" s="429"/>
      <c r="F1" s="429"/>
      <c r="G1" s="430"/>
    </row>
    <row r="2" spans="1:7" s="21" customFormat="1" ht="18">
      <c r="A2" s="25" t="s">
        <v>245</v>
      </c>
      <c r="B2" s="29"/>
      <c r="C2" s="29"/>
      <c r="D2" s="29"/>
      <c r="E2" s="29"/>
      <c r="F2" s="25"/>
      <c r="G2" s="30"/>
    </row>
    <row r="3" spans="1:7" s="4" customFormat="1">
      <c r="A3" s="6" t="s">
        <v>60</v>
      </c>
      <c r="B3" s="332" t="s">
        <v>246</v>
      </c>
      <c r="C3" s="333"/>
      <c r="D3" s="333"/>
      <c r="E3" s="334"/>
      <c r="F3" s="38" t="s">
        <v>62</v>
      </c>
      <c r="G3" s="6" t="s">
        <v>247</v>
      </c>
    </row>
    <row r="4" spans="1:7" s="4" customFormat="1">
      <c r="A4" s="6"/>
      <c r="B4" s="38" t="s">
        <v>248</v>
      </c>
      <c r="C4" s="38" t="s">
        <v>248</v>
      </c>
      <c r="D4" s="38" t="s">
        <v>248</v>
      </c>
      <c r="E4" s="38" t="s">
        <v>248</v>
      </c>
      <c r="F4" s="38"/>
      <c r="G4" s="6"/>
    </row>
    <row r="5" spans="1:7" ht="137.25" customHeight="1">
      <c r="A5" s="41" t="s">
        <v>249</v>
      </c>
      <c r="B5" s="8"/>
      <c r="C5" s="8"/>
      <c r="D5" s="8"/>
      <c r="E5" s="8"/>
      <c r="F5" s="12" t="s">
        <v>250</v>
      </c>
      <c r="G5" s="7" t="s">
        <v>251</v>
      </c>
    </row>
    <row r="6" spans="1:7" ht="121.5" customHeight="1">
      <c r="A6" s="41" t="s">
        <v>69</v>
      </c>
      <c r="B6" s="8"/>
      <c r="C6" s="8"/>
      <c r="D6" s="8"/>
      <c r="E6" s="8"/>
      <c r="F6" s="7" t="s">
        <v>252</v>
      </c>
      <c r="G6" s="7" t="s">
        <v>253</v>
      </c>
    </row>
    <row r="7" spans="1:7" ht="233.25" customHeight="1">
      <c r="A7" s="41" t="s">
        <v>70</v>
      </c>
      <c r="B7" s="8"/>
      <c r="C7" s="8"/>
      <c r="D7" s="8"/>
      <c r="E7" s="8"/>
      <c r="F7" s="12" t="s">
        <v>254</v>
      </c>
      <c r="G7" s="7" t="s">
        <v>255</v>
      </c>
    </row>
    <row r="8" spans="1:7" ht="248.25" customHeight="1">
      <c r="A8" s="41" t="s">
        <v>71</v>
      </c>
      <c r="B8" s="8"/>
      <c r="C8" s="8"/>
      <c r="D8" s="8"/>
      <c r="E8" s="8"/>
      <c r="F8" s="12" t="s">
        <v>256</v>
      </c>
      <c r="G8" s="7" t="s">
        <v>257</v>
      </c>
    </row>
    <row r="9" spans="1:7" ht="73.5" customHeight="1">
      <c r="A9" s="41" t="s">
        <v>258</v>
      </c>
      <c r="B9" s="8"/>
      <c r="C9" s="8"/>
      <c r="D9" s="8"/>
      <c r="E9" s="8"/>
      <c r="F9" s="7" t="s">
        <v>259</v>
      </c>
      <c r="G9" s="7" t="s">
        <v>260</v>
      </c>
    </row>
    <row r="10" spans="1:7" ht="36" customHeight="1">
      <c r="A10" s="41" t="s">
        <v>261</v>
      </c>
      <c r="B10" s="8"/>
      <c r="C10" s="8"/>
      <c r="D10" s="8"/>
      <c r="E10" s="8"/>
      <c r="F10" s="7" t="s">
        <v>262</v>
      </c>
      <c r="G10" s="7" t="s">
        <v>263</v>
      </c>
    </row>
    <row r="11" spans="1:7" ht="110.25" customHeight="1">
      <c r="A11" s="41" t="s">
        <v>264</v>
      </c>
      <c r="B11" s="8"/>
      <c r="C11" s="8"/>
      <c r="D11" s="8"/>
      <c r="E11" s="8"/>
      <c r="F11" s="7" t="s">
        <v>265</v>
      </c>
      <c r="G11" s="7" t="s">
        <v>266</v>
      </c>
    </row>
    <row r="12" spans="1:7" ht="51.75" customHeight="1">
      <c r="A12" s="41" t="s">
        <v>82</v>
      </c>
      <c r="B12" s="8"/>
      <c r="C12" s="8"/>
      <c r="D12" s="8"/>
      <c r="E12" s="8"/>
      <c r="F12" s="7" t="s">
        <v>267</v>
      </c>
      <c r="G12" s="7" t="s">
        <v>268</v>
      </c>
    </row>
    <row r="13" spans="1:7" ht="90.75" customHeight="1">
      <c r="A13" s="41" t="s">
        <v>269</v>
      </c>
      <c r="B13" s="8"/>
      <c r="C13" s="8"/>
      <c r="D13" s="8"/>
      <c r="E13" s="8"/>
      <c r="F13" s="7" t="s">
        <v>270</v>
      </c>
      <c r="G13" s="7" t="s">
        <v>271</v>
      </c>
    </row>
    <row r="14" spans="1:7">
      <c r="A14" s="6" t="s">
        <v>272</v>
      </c>
      <c r="B14" s="8"/>
      <c r="C14" s="8"/>
      <c r="D14" s="8"/>
      <c r="E14" s="8"/>
    </row>
    <row r="15" spans="1:7">
      <c r="G15" s="5"/>
    </row>
    <row r="16" spans="1:7" ht="18">
      <c r="A16" s="25" t="s">
        <v>273</v>
      </c>
      <c r="B16" s="28"/>
      <c r="C16" s="28"/>
      <c r="D16" s="28"/>
      <c r="E16" s="28"/>
      <c r="F16" s="26"/>
      <c r="G16" s="27"/>
    </row>
    <row r="17" spans="1:7" s="4" customFormat="1">
      <c r="A17" s="6" t="s">
        <v>60</v>
      </c>
      <c r="B17" s="332" t="s">
        <v>246</v>
      </c>
      <c r="C17" s="333"/>
      <c r="D17" s="333"/>
      <c r="E17" s="334"/>
      <c r="F17" s="38" t="s">
        <v>274</v>
      </c>
      <c r="G17" s="6" t="s">
        <v>275</v>
      </c>
    </row>
    <row r="18" spans="1:7" ht="39.75" customHeight="1">
      <c r="A18" s="41" t="s">
        <v>276</v>
      </c>
      <c r="B18" s="8"/>
      <c r="C18" s="8"/>
      <c r="D18" s="8"/>
      <c r="E18" s="8"/>
      <c r="F18" s="18" t="s">
        <v>277</v>
      </c>
      <c r="G18" s="41" t="s">
        <v>278</v>
      </c>
    </row>
    <row r="19" spans="1:7">
      <c r="A19" s="6" t="s">
        <v>279</v>
      </c>
      <c r="B19" s="8"/>
      <c r="C19" s="8"/>
      <c r="D19" s="8"/>
      <c r="E19" s="8"/>
    </row>
    <row r="21" spans="1:7" ht="18">
      <c r="A21" s="25" t="s">
        <v>280</v>
      </c>
      <c r="B21" s="26"/>
      <c r="C21" s="26"/>
      <c r="D21" s="26"/>
      <c r="E21" s="26"/>
    </row>
    <row r="22" spans="1:7" ht="25.5">
      <c r="A22" s="6" t="s">
        <v>281</v>
      </c>
      <c r="B22" s="8"/>
      <c r="C22" s="8"/>
      <c r="D22" s="8"/>
      <c r="E22" s="8"/>
    </row>
    <row r="24" spans="1:7" ht="18">
      <c r="A24" s="25" t="s">
        <v>282</v>
      </c>
      <c r="B24" s="26"/>
      <c r="C24" s="26"/>
      <c r="D24" s="26"/>
      <c r="E24" s="26"/>
      <c r="F24" s="26"/>
    </row>
    <row r="25" spans="1:7">
      <c r="A25" s="6" t="s">
        <v>283</v>
      </c>
      <c r="B25" s="332" t="s">
        <v>124</v>
      </c>
      <c r="C25" s="333"/>
      <c r="D25" s="333"/>
      <c r="E25" s="334"/>
      <c r="F25" s="38" t="s">
        <v>66</v>
      </c>
    </row>
    <row r="26" spans="1:7" ht="51.75" customHeight="1">
      <c r="A26" s="13" t="s">
        <v>284</v>
      </c>
      <c r="B26" s="9"/>
      <c r="C26" s="9"/>
      <c r="D26" s="9"/>
      <c r="E26" s="9"/>
      <c r="F26" s="41" t="s">
        <v>285</v>
      </c>
    </row>
    <row r="27" spans="1:7" ht="69" customHeight="1">
      <c r="A27" s="41" t="s">
        <v>286</v>
      </c>
      <c r="B27" s="9"/>
      <c r="C27" s="9"/>
      <c r="D27" s="9"/>
      <c r="E27" s="9"/>
      <c r="F27" s="41" t="s">
        <v>287</v>
      </c>
    </row>
    <row r="28" spans="1:7" ht="39" customHeight="1">
      <c r="A28" s="41" t="s">
        <v>288</v>
      </c>
      <c r="B28" s="9"/>
      <c r="C28" s="9"/>
      <c r="D28" s="9"/>
      <c r="E28" s="9"/>
      <c r="F28" s="41" t="s">
        <v>289</v>
      </c>
    </row>
    <row r="29" spans="1:7" ht="51.75" customHeight="1">
      <c r="A29" s="41" t="s">
        <v>290</v>
      </c>
      <c r="B29" s="9"/>
      <c r="C29" s="9"/>
      <c r="D29" s="9"/>
      <c r="E29" s="9"/>
      <c r="F29" s="41" t="s">
        <v>291</v>
      </c>
    </row>
    <row r="30" spans="1:7" ht="72" customHeight="1">
      <c r="A30" s="41" t="s">
        <v>292</v>
      </c>
      <c r="B30" s="9"/>
      <c r="C30" s="9"/>
      <c r="D30" s="9"/>
      <c r="E30" s="9"/>
      <c r="F30" s="41" t="s">
        <v>293</v>
      </c>
    </row>
    <row r="31" spans="1:7" ht="40.5" customHeight="1">
      <c r="A31" s="41" t="s">
        <v>294</v>
      </c>
      <c r="B31" s="9"/>
      <c r="C31" s="9"/>
      <c r="D31" s="9"/>
      <c r="E31" s="9"/>
      <c r="F31" s="41" t="s">
        <v>295</v>
      </c>
    </row>
    <row r="32" spans="1:7" ht="66" customHeight="1">
      <c r="A32" s="41" t="s">
        <v>296</v>
      </c>
      <c r="B32" s="9"/>
      <c r="C32" s="9"/>
      <c r="D32" s="9"/>
      <c r="E32" s="9"/>
      <c r="F32" s="41" t="s">
        <v>297</v>
      </c>
    </row>
    <row r="33" spans="1:10" ht="36.75" customHeight="1">
      <c r="A33" s="41" t="s">
        <v>298</v>
      </c>
      <c r="B33" s="9"/>
      <c r="C33" s="9"/>
      <c r="D33" s="9"/>
      <c r="E33" s="9"/>
      <c r="F33" s="41" t="s">
        <v>299</v>
      </c>
    </row>
    <row r="34" spans="1:10" ht="49.5" customHeight="1">
      <c r="A34" s="15" t="s">
        <v>300</v>
      </c>
      <c r="B34" s="425"/>
      <c r="C34" s="426"/>
      <c r="D34" s="426"/>
      <c r="E34" s="427"/>
      <c r="F34" s="41" t="s">
        <v>301</v>
      </c>
    </row>
    <row r="36" spans="1:10" ht="18">
      <c r="A36" s="25" t="s">
        <v>302</v>
      </c>
      <c r="B36" s="26"/>
      <c r="C36" s="26"/>
      <c r="D36" s="26"/>
      <c r="E36" s="26"/>
      <c r="F36" s="26"/>
      <c r="G36" s="27"/>
    </row>
    <row r="37" spans="1:10">
      <c r="A37" s="6" t="s">
        <v>303</v>
      </c>
      <c r="B37" s="431" t="s">
        <v>124</v>
      </c>
      <c r="C37" s="432"/>
      <c r="D37" s="432"/>
      <c r="E37" s="433"/>
      <c r="F37" s="470" t="s">
        <v>66</v>
      </c>
      <c r="G37" s="471"/>
    </row>
    <row r="38" spans="1:10" ht="39" customHeight="1">
      <c r="A38" s="41" t="s">
        <v>125</v>
      </c>
      <c r="B38" s="9"/>
      <c r="C38" s="9"/>
      <c r="D38" s="9"/>
      <c r="E38" s="9"/>
      <c r="F38" s="423" t="s">
        <v>304</v>
      </c>
      <c r="G38" s="424"/>
    </row>
    <row r="39" spans="1:10" ht="36" customHeight="1">
      <c r="A39" s="41" t="s">
        <v>305</v>
      </c>
      <c r="B39" s="9"/>
      <c r="C39" s="9"/>
      <c r="D39" s="9"/>
      <c r="E39" s="9"/>
      <c r="F39" s="423" t="s">
        <v>306</v>
      </c>
      <c r="G39" s="424"/>
    </row>
    <row r="40" spans="1:10" ht="24.75" customHeight="1">
      <c r="A40" s="41" t="s">
        <v>307</v>
      </c>
      <c r="B40" s="9"/>
      <c r="C40" s="9"/>
      <c r="D40" s="9"/>
      <c r="E40" s="9"/>
      <c r="F40" s="423" t="s">
        <v>308</v>
      </c>
      <c r="G40" s="424"/>
    </row>
    <row r="41" spans="1:10" ht="23.25" customHeight="1">
      <c r="A41" s="15" t="s">
        <v>309</v>
      </c>
      <c r="B41" s="425"/>
      <c r="C41" s="426"/>
      <c r="D41" s="426"/>
      <c r="E41" s="427"/>
      <c r="F41" s="423" t="s">
        <v>310</v>
      </c>
      <c r="G41" s="424"/>
    </row>
    <row r="43" spans="1:10" ht="18">
      <c r="A43" s="25" t="s">
        <v>311</v>
      </c>
      <c r="B43" s="26"/>
      <c r="C43" s="26"/>
      <c r="D43" s="26"/>
      <c r="E43" s="26"/>
      <c r="F43" s="11"/>
      <c r="G43" s="10"/>
    </row>
    <row r="44" spans="1:10" ht="15">
      <c r="A44" s="2" t="s">
        <v>283</v>
      </c>
      <c r="B44" s="434" t="s">
        <v>312</v>
      </c>
      <c r="C44" s="435"/>
      <c r="D44" s="435"/>
      <c r="E44" s="435"/>
      <c r="F44" s="450" t="s">
        <v>313</v>
      </c>
      <c r="G44" s="472"/>
    </row>
    <row r="45" spans="1:10" ht="78.75" customHeight="1">
      <c r="A45" s="41" t="s">
        <v>314</v>
      </c>
      <c r="B45" s="9"/>
      <c r="C45" s="9"/>
      <c r="D45" s="9"/>
      <c r="E45" s="40"/>
      <c r="F45" s="352" t="s">
        <v>315</v>
      </c>
      <c r="G45" s="472"/>
    </row>
    <row r="46" spans="1:10" ht="67.5" customHeight="1">
      <c r="A46" s="41" t="s">
        <v>316</v>
      </c>
      <c r="B46" s="425"/>
      <c r="C46" s="426"/>
      <c r="D46" s="426"/>
      <c r="E46" s="426"/>
      <c r="F46" s="352" t="s">
        <v>317</v>
      </c>
      <c r="G46" s="472"/>
    </row>
    <row r="47" spans="1:10" ht="15">
      <c r="F47"/>
      <c r="G47"/>
      <c r="H47"/>
      <c r="I47"/>
      <c r="J47"/>
    </row>
    <row r="48" spans="1:10" ht="15">
      <c r="F48"/>
      <c r="G48"/>
      <c r="H48"/>
      <c r="I48"/>
      <c r="J48"/>
    </row>
    <row r="49" spans="1:10" ht="15">
      <c r="F49"/>
      <c r="G49"/>
      <c r="H49"/>
      <c r="I49"/>
      <c r="J49"/>
    </row>
    <row r="50" spans="1:10" ht="18">
      <c r="A50" s="23" t="s">
        <v>318</v>
      </c>
      <c r="B50" s="24"/>
      <c r="C50" s="24"/>
      <c r="D50" s="24"/>
      <c r="E50" s="24"/>
    </row>
    <row r="51" spans="1:10" ht="17.25" customHeight="1">
      <c r="A51" s="380" t="s">
        <v>319</v>
      </c>
      <c r="B51" s="380"/>
      <c r="C51" s="380"/>
      <c r="D51" s="380"/>
      <c r="E51" s="380"/>
      <c r="F51" s="20"/>
    </row>
    <row r="52" spans="1:10" ht="16.5" customHeight="1">
      <c r="A52" s="380"/>
      <c r="B52" s="380"/>
      <c r="C52" s="380"/>
      <c r="D52" s="380"/>
      <c r="E52" s="380"/>
    </row>
    <row r="53" spans="1:10">
      <c r="A53" s="6" t="s">
        <v>132</v>
      </c>
      <c r="B53" s="39" t="s">
        <v>133</v>
      </c>
      <c r="C53" s="473" t="s">
        <v>66</v>
      </c>
      <c r="D53" s="474"/>
      <c r="E53" s="475"/>
    </row>
    <row r="54" spans="1:10" ht="33" customHeight="1">
      <c r="A54" s="41" t="s">
        <v>320</v>
      </c>
      <c r="B54" s="31"/>
      <c r="C54" s="428" t="s">
        <v>321</v>
      </c>
      <c r="D54" s="428"/>
      <c r="E54" s="428"/>
    </row>
    <row r="55" spans="1:10" ht="33" customHeight="1">
      <c r="A55" s="41" t="s">
        <v>322</v>
      </c>
      <c r="B55" s="31"/>
      <c r="C55" s="428" t="s">
        <v>323</v>
      </c>
      <c r="D55" s="428"/>
      <c r="E55" s="428"/>
    </row>
    <row r="56" spans="1:10" ht="33" customHeight="1">
      <c r="A56" s="41" t="s">
        <v>324</v>
      </c>
      <c r="B56" s="31"/>
      <c r="C56" s="428" t="s">
        <v>325</v>
      </c>
      <c r="D56" s="428"/>
      <c r="E56" s="428"/>
    </row>
    <row r="57" spans="1:10" ht="30" customHeight="1">
      <c r="A57" s="41" t="s">
        <v>326</v>
      </c>
      <c r="B57" s="31"/>
      <c r="C57" s="428" t="s">
        <v>327</v>
      </c>
      <c r="D57" s="428"/>
      <c r="E57" s="428"/>
    </row>
    <row r="58" spans="1:10" ht="30" customHeight="1">
      <c r="A58" s="41" t="s">
        <v>328</v>
      </c>
      <c r="B58" s="31"/>
      <c r="C58" s="428" t="s">
        <v>329</v>
      </c>
      <c r="D58" s="428"/>
      <c r="E58" s="428"/>
    </row>
    <row r="59" spans="1:10" ht="33" customHeight="1">
      <c r="A59" s="41" t="s">
        <v>292</v>
      </c>
      <c r="B59" s="31"/>
      <c r="C59" s="428" t="s">
        <v>330</v>
      </c>
      <c r="D59" s="428"/>
      <c r="E59" s="428"/>
    </row>
    <row r="60" spans="1:10" ht="34.5" customHeight="1">
      <c r="A60" s="41" t="s">
        <v>296</v>
      </c>
      <c r="B60" s="31"/>
      <c r="C60" s="428" t="s">
        <v>331</v>
      </c>
      <c r="D60" s="428"/>
      <c r="E60" s="428"/>
    </row>
    <row r="61" spans="1:10" ht="37.5" customHeight="1">
      <c r="A61" s="41" t="s">
        <v>332</v>
      </c>
      <c r="B61" s="31"/>
      <c r="C61" s="428" t="s">
        <v>333</v>
      </c>
      <c r="D61" s="428"/>
      <c r="E61" s="428"/>
    </row>
  </sheetData>
  <mergeCells count="2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 ref="C61:E61"/>
    <mergeCell ref="C53:E53"/>
    <mergeCell ref="C54:E54"/>
    <mergeCell ref="C55:E55"/>
    <mergeCell ref="C56:E56"/>
    <mergeCell ref="C57:E57"/>
    <mergeCell ref="F45:G45"/>
    <mergeCell ref="F46:G46"/>
    <mergeCell ref="F44:G44"/>
    <mergeCell ref="F39:G39"/>
    <mergeCell ref="B41:E4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J51"/>
  <sheetViews>
    <sheetView zoomScale="80" zoomScaleNormal="80" workbookViewId="0">
      <selection sqref="A1:G1"/>
    </sheetView>
  </sheetViews>
  <sheetFormatPr defaultColWidth="8.5703125" defaultRowHeight="12.75"/>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2" customHeight="1">
      <c r="A1" s="429" t="s">
        <v>244</v>
      </c>
      <c r="B1" s="429"/>
      <c r="C1" s="429"/>
      <c r="D1" s="429"/>
      <c r="E1" s="429"/>
      <c r="F1" s="429"/>
      <c r="G1" s="430"/>
    </row>
    <row r="2" spans="1:7" s="21" customFormat="1" ht="18">
      <c r="A2" s="25" t="s">
        <v>334</v>
      </c>
      <c r="B2" s="29"/>
      <c r="C2" s="29"/>
      <c r="D2" s="29"/>
      <c r="E2" s="29"/>
      <c r="F2" s="25"/>
      <c r="G2" s="30"/>
    </row>
    <row r="3" spans="1:7" s="4" customFormat="1">
      <c r="A3" s="6" t="s">
        <v>60</v>
      </c>
      <c r="B3" s="332" t="s">
        <v>246</v>
      </c>
      <c r="C3" s="333"/>
      <c r="D3" s="333"/>
      <c r="E3" s="334"/>
      <c r="F3" s="38" t="s">
        <v>62</v>
      </c>
      <c r="G3" s="6" t="s">
        <v>247</v>
      </c>
    </row>
    <row r="4" spans="1:7" s="4" customFormat="1">
      <c r="A4" s="6"/>
      <c r="B4" s="38" t="s">
        <v>248</v>
      </c>
      <c r="C4" s="38" t="s">
        <v>248</v>
      </c>
      <c r="D4" s="38" t="s">
        <v>248</v>
      </c>
      <c r="E4" s="38" t="s">
        <v>248</v>
      </c>
      <c r="F4" s="38"/>
      <c r="G4" s="6"/>
    </row>
    <row r="5" spans="1:7" ht="153">
      <c r="A5" s="41" t="s">
        <v>335</v>
      </c>
      <c r="B5" s="8"/>
      <c r="C5" s="8"/>
      <c r="D5" s="8"/>
      <c r="E5" s="8"/>
      <c r="F5" s="12" t="s">
        <v>250</v>
      </c>
      <c r="G5" s="7" t="s">
        <v>336</v>
      </c>
    </row>
    <row r="6" spans="1:7" ht="140.25">
      <c r="A6" s="41" t="s">
        <v>249</v>
      </c>
      <c r="B6" s="8"/>
      <c r="C6" s="8"/>
      <c r="D6" s="8"/>
      <c r="E6" s="8"/>
      <c r="F6" s="12" t="s">
        <v>337</v>
      </c>
      <c r="G6" s="12" t="s">
        <v>338</v>
      </c>
    </row>
    <row r="7" spans="1:7" ht="108.75" customHeight="1">
      <c r="A7" s="41" t="s">
        <v>69</v>
      </c>
      <c r="B7" s="8"/>
      <c r="C7" s="8"/>
      <c r="D7" s="8"/>
      <c r="E7" s="8"/>
      <c r="F7" s="12" t="s">
        <v>339</v>
      </c>
      <c r="G7" s="12" t="s">
        <v>253</v>
      </c>
    </row>
    <row r="8" spans="1:7" ht="204">
      <c r="A8" s="41" t="s">
        <v>70</v>
      </c>
      <c r="B8" s="8"/>
      <c r="C8" s="8"/>
      <c r="D8" s="8"/>
      <c r="E8" s="8"/>
      <c r="F8" s="12" t="s">
        <v>340</v>
      </c>
      <c r="G8" s="12" t="s">
        <v>341</v>
      </c>
    </row>
    <row r="9" spans="1:7" ht="216.75">
      <c r="A9" s="41" t="s">
        <v>71</v>
      </c>
      <c r="B9" s="8"/>
      <c r="C9" s="8"/>
      <c r="D9" s="8"/>
      <c r="E9" s="8"/>
      <c r="F9" s="12" t="s">
        <v>342</v>
      </c>
      <c r="G9" s="12" t="s">
        <v>343</v>
      </c>
    </row>
    <row r="10" spans="1:7" ht="204">
      <c r="A10" s="41" t="s">
        <v>264</v>
      </c>
      <c r="B10" s="8"/>
      <c r="C10" s="8"/>
      <c r="D10" s="8"/>
      <c r="E10" s="8"/>
      <c r="F10" s="7" t="s">
        <v>265</v>
      </c>
      <c r="G10" s="7" t="s">
        <v>344</v>
      </c>
    </row>
    <row r="11" spans="1:7" ht="38.25">
      <c r="A11" s="41" t="s">
        <v>82</v>
      </c>
      <c r="B11" s="8"/>
      <c r="C11" s="8"/>
      <c r="D11" s="8"/>
      <c r="E11" s="8"/>
      <c r="F11" s="7" t="s">
        <v>345</v>
      </c>
      <c r="G11" s="7" t="s">
        <v>268</v>
      </c>
    </row>
    <row r="12" spans="1:7" ht="25.5">
      <c r="A12" s="41" t="s">
        <v>269</v>
      </c>
      <c r="B12" s="8"/>
      <c r="C12" s="8"/>
      <c r="D12" s="8"/>
      <c r="E12" s="8"/>
      <c r="F12" s="7" t="s">
        <v>270</v>
      </c>
      <c r="G12" s="7" t="s">
        <v>346</v>
      </c>
    </row>
    <row r="13" spans="1:7" ht="102">
      <c r="A13" s="41" t="s">
        <v>347</v>
      </c>
      <c r="B13" s="8"/>
      <c r="C13" s="8"/>
      <c r="D13" s="8"/>
      <c r="E13" s="8"/>
      <c r="F13" s="7" t="s">
        <v>240</v>
      </c>
      <c r="G13" s="7" t="s">
        <v>348</v>
      </c>
    </row>
    <row r="14" spans="1:7">
      <c r="A14" s="6" t="s">
        <v>272</v>
      </c>
      <c r="B14" s="8"/>
      <c r="C14" s="8"/>
      <c r="D14" s="8"/>
      <c r="E14" s="8"/>
    </row>
    <row r="15" spans="1:7">
      <c r="G15" s="5"/>
    </row>
    <row r="16" spans="1:7" ht="18">
      <c r="A16" s="25" t="s">
        <v>349</v>
      </c>
      <c r="B16" s="28"/>
      <c r="C16" s="28"/>
      <c r="D16" s="28"/>
      <c r="E16" s="28"/>
      <c r="F16" s="26"/>
      <c r="G16" s="27"/>
    </row>
    <row r="17" spans="1:7" s="4" customFormat="1">
      <c r="A17" s="6" t="s">
        <v>60</v>
      </c>
      <c r="B17" s="443" t="s">
        <v>246</v>
      </c>
      <c r="C17" s="443"/>
      <c r="D17" s="443"/>
      <c r="E17" s="443"/>
      <c r="F17" s="38" t="s">
        <v>274</v>
      </c>
      <c r="G17" s="6" t="s">
        <v>275</v>
      </c>
    </row>
    <row r="18" spans="1:7" ht="89.25">
      <c r="A18" s="41" t="s">
        <v>350</v>
      </c>
      <c r="B18" s="8"/>
      <c r="C18" s="8"/>
      <c r="D18" s="8"/>
      <c r="E18" s="8"/>
      <c r="F18" s="12" t="s">
        <v>351</v>
      </c>
      <c r="G18" s="16" t="s">
        <v>352</v>
      </c>
    </row>
    <row r="19" spans="1:7" ht="76.5">
      <c r="A19" s="41" t="s">
        <v>353</v>
      </c>
      <c r="B19" s="8"/>
      <c r="C19" s="8"/>
      <c r="D19" s="8"/>
      <c r="E19" s="8"/>
      <c r="F19" s="12" t="s">
        <v>354</v>
      </c>
      <c r="G19" s="16" t="s">
        <v>355</v>
      </c>
    </row>
    <row r="20" spans="1:7">
      <c r="A20" s="41" t="s">
        <v>356</v>
      </c>
      <c r="B20" s="8"/>
      <c r="C20" s="8"/>
      <c r="D20" s="8"/>
      <c r="E20" s="8"/>
      <c r="F20" s="7" t="s">
        <v>357</v>
      </c>
      <c r="G20" s="16" t="s">
        <v>358</v>
      </c>
    </row>
    <row r="21" spans="1:7">
      <c r="A21" s="41" t="s">
        <v>359</v>
      </c>
      <c r="B21" s="8"/>
      <c r="C21" s="8"/>
      <c r="D21" s="8"/>
      <c r="E21" s="8"/>
      <c r="F21" s="7" t="s">
        <v>360</v>
      </c>
      <c r="G21" s="16" t="s">
        <v>361</v>
      </c>
    </row>
    <row r="22" spans="1:7">
      <c r="A22" s="6" t="s">
        <v>279</v>
      </c>
      <c r="B22" s="8"/>
      <c r="C22" s="8"/>
      <c r="D22" s="8"/>
      <c r="E22" s="8"/>
    </row>
    <row r="24" spans="1:7" ht="18">
      <c r="A24" s="25" t="s">
        <v>362</v>
      </c>
      <c r="B24" s="26"/>
      <c r="C24" s="26"/>
      <c r="D24" s="26"/>
      <c r="E24" s="26"/>
    </row>
    <row r="25" spans="1:7" ht="25.5">
      <c r="A25" s="6" t="s">
        <v>363</v>
      </c>
      <c r="B25" s="8"/>
      <c r="C25" s="8"/>
      <c r="D25" s="8"/>
      <c r="E25" s="8"/>
    </row>
    <row r="27" spans="1:7" ht="18">
      <c r="A27" s="25" t="s">
        <v>364</v>
      </c>
      <c r="B27" s="26"/>
      <c r="C27" s="26"/>
      <c r="D27" s="26"/>
      <c r="E27" s="26"/>
      <c r="F27" s="26"/>
    </row>
    <row r="28" spans="1:7" ht="13.15" customHeight="1">
      <c r="A28" s="17" t="s">
        <v>365</v>
      </c>
      <c r="B28" s="444" t="s">
        <v>124</v>
      </c>
      <c r="C28" s="445"/>
      <c r="D28" s="445"/>
      <c r="E28" s="446"/>
      <c r="F28" s="32" t="s">
        <v>66</v>
      </c>
    </row>
    <row r="29" spans="1:7" ht="38.25">
      <c r="A29" s="15" t="s">
        <v>108</v>
      </c>
      <c r="B29" s="476"/>
      <c r="C29" s="477"/>
      <c r="D29" s="477"/>
      <c r="E29" s="477"/>
      <c r="F29" s="42" t="s">
        <v>366</v>
      </c>
    </row>
    <row r="31" spans="1:7" ht="18">
      <c r="A31" s="25" t="s">
        <v>367</v>
      </c>
      <c r="B31" s="26"/>
      <c r="C31" s="26"/>
      <c r="D31" s="26"/>
      <c r="E31" s="26"/>
      <c r="F31" s="26"/>
      <c r="G31" s="27"/>
    </row>
    <row r="32" spans="1:7">
      <c r="A32" s="6" t="s">
        <v>123</v>
      </c>
      <c r="B32" s="439" t="s">
        <v>124</v>
      </c>
      <c r="C32" s="440"/>
      <c r="D32" s="440"/>
      <c r="E32" s="441"/>
      <c r="F32" s="450" t="s">
        <v>66</v>
      </c>
      <c r="G32" s="450"/>
    </row>
    <row r="33" spans="1:10" ht="27" customHeight="1">
      <c r="A33" s="41" t="s">
        <v>125</v>
      </c>
      <c r="B33" s="8"/>
      <c r="C33" s="8"/>
      <c r="D33" s="8"/>
      <c r="E33" s="8"/>
      <c r="F33" s="436" t="s">
        <v>368</v>
      </c>
      <c r="G33" s="437"/>
    </row>
    <row r="34" spans="1:10" ht="33" customHeight="1">
      <c r="A34" s="41" t="s">
        <v>305</v>
      </c>
      <c r="B34" s="8"/>
      <c r="C34" s="8"/>
      <c r="D34" s="8"/>
      <c r="E34" s="8"/>
      <c r="F34" s="436" t="s">
        <v>369</v>
      </c>
      <c r="G34" s="437"/>
    </row>
    <row r="35" spans="1:10" ht="18" customHeight="1">
      <c r="A35" s="41" t="s">
        <v>307</v>
      </c>
      <c r="B35" s="8"/>
      <c r="C35" s="8"/>
      <c r="D35" s="8"/>
      <c r="E35" s="8"/>
      <c r="F35" s="436" t="s">
        <v>370</v>
      </c>
      <c r="G35" s="437"/>
    </row>
    <row r="36" spans="1:10" ht="29.1" customHeight="1">
      <c r="A36" s="15" t="s">
        <v>309</v>
      </c>
      <c r="B36" s="476"/>
      <c r="C36" s="477"/>
      <c r="D36" s="477"/>
      <c r="E36" s="478"/>
      <c r="F36" s="436" t="s">
        <v>371</v>
      </c>
      <c r="G36" s="437"/>
    </row>
    <row r="38" spans="1:10" ht="18">
      <c r="A38" s="25" t="s">
        <v>372</v>
      </c>
      <c r="B38" s="26"/>
      <c r="C38" s="26"/>
      <c r="D38" s="26"/>
      <c r="E38" s="26"/>
      <c r="F38" s="26"/>
    </row>
    <row r="39" spans="1:10" ht="13.15" customHeight="1">
      <c r="A39" s="2" t="s">
        <v>283</v>
      </c>
      <c r="B39" s="434" t="s">
        <v>312</v>
      </c>
      <c r="C39" s="435"/>
      <c r="D39" s="435"/>
      <c r="E39" s="442"/>
      <c r="F39" s="38" t="s">
        <v>313</v>
      </c>
      <c r="G39" s="3"/>
    </row>
    <row r="40" spans="1:10" ht="102">
      <c r="A40" s="41" t="s">
        <v>373</v>
      </c>
      <c r="B40" s="8"/>
      <c r="C40" s="8"/>
      <c r="D40" s="8"/>
      <c r="E40" s="8"/>
      <c r="F40" s="41" t="s">
        <v>374</v>
      </c>
      <c r="G40" s="3"/>
    </row>
    <row r="41" spans="1:10" ht="102">
      <c r="A41" s="41" t="s">
        <v>375</v>
      </c>
      <c r="B41" s="476"/>
      <c r="C41" s="477"/>
      <c r="D41" s="477"/>
      <c r="E41" s="478"/>
      <c r="F41" s="41" t="s">
        <v>376</v>
      </c>
      <c r="G41" s="3"/>
    </row>
    <row r="42" spans="1:10" ht="15">
      <c r="F42"/>
      <c r="G42"/>
      <c r="H42"/>
      <c r="I42"/>
      <c r="J42"/>
    </row>
    <row r="43" spans="1:10" ht="15">
      <c r="F43"/>
      <c r="G43"/>
      <c r="H43"/>
      <c r="I43"/>
      <c r="J43"/>
    </row>
    <row r="44" spans="1:10" ht="15">
      <c r="F44"/>
      <c r="G44"/>
      <c r="H44"/>
      <c r="I44"/>
      <c r="J44"/>
    </row>
    <row r="45" spans="1:10" ht="18">
      <c r="A45" s="23" t="s">
        <v>318</v>
      </c>
      <c r="B45" s="24"/>
      <c r="C45" s="24"/>
      <c r="D45" s="24"/>
      <c r="E45" s="24"/>
    </row>
    <row r="46" spans="1:10">
      <c r="A46" s="438" t="s">
        <v>377</v>
      </c>
      <c r="B46" s="438"/>
      <c r="C46" s="438"/>
      <c r="D46" s="438"/>
      <c r="E46" s="438"/>
      <c r="F46" s="20"/>
    </row>
    <row r="47" spans="1:10">
      <c r="A47" s="22" t="s">
        <v>132</v>
      </c>
      <c r="B47" s="37" t="s">
        <v>133</v>
      </c>
      <c r="C47" s="479" t="s">
        <v>66</v>
      </c>
      <c r="D47" s="480"/>
      <c r="E47" s="481"/>
    </row>
    <row r="48" spans="1:10" ht="30" customHeight="1">
      <c r="A48" s="41" t="s">
        <v>320</v>
      </c>
      <c r="B48" s="31"/>
      <c r="C48" s="428" t="s">
        <v>378</v>
      </c>
      <c r="D48" s="428"/>
      <c r="E48" s="428"/>
    </row>
    <row r="49" spans="1:5" ht="30" customHeight="1">
      <c r="A49" s="41" t="s">
        <v>379</v>
      </c>
      <c r="B49" s="31"/>
      <c r="C49" s="428" t="s">
        <v>380</v>
      </c>
      <c r="D49" s="428"/>
      <c r="E49" s="428"/>
    </row>
    <row r="50" spans="1:5" ht="30" customHeight="1">
      <c r="A50" s="41" t="s">
        <v>381</v>
      </c>
      <c r="B50" s="31"/>
      <c r="C50" s="428" t="s">
        <v>382</v>
      </c>
      <c r="D50" s="428"/>
      <c r="E50" s="428"/>
    </row>
    <row r="51" spans="1:5" ht="30" customHeight="1">
      <c r="A51" s="41" t="s">
        <v>332</v>
      </c>
      <c r="B51" s="31"/>
      <c r="C51" s="428" t="s">
        <v>383</v>
      </c>
      <c r="D51" s="428"/>
      <c r="E51" s="428"/>
    </row>
  </sheetData>
  <mergeCells count="20">
    <mergeCell ref="A1:G1"/>
    <mergeCell ref="C47:E47"/>
    <mergeCell ref="C48:E48"/>
    <mergeCell ref="C49:E49"/>
    <mergeCell ref="C50:E50"/>
    <mergeCell ref="B3:E3"/>
    <mergeCell ref="B17:E17"/>
    <mergeCell ref="B29:E29"/>
    <mergeCell ref="B28:E28"/>
    <mergeCell ref="C51:E51"/>
    <mergeCell ref="F32:G32"/>
    <mergeCell ref="B36:E36"/>
    <mergeCell ref="F33:G33"/>
    <mergeCell ref="F34:G34"/>
    <mergeCell ref="F35:G35"/>
    <mergeCell ref="F36:G36"/>
    <mergeCell ref="A46:E46"/>
    <mergeCell ref="B32:E32"/>
    <mergeCell ref="B39:E39"/>
    <mergeCell ref="B41:E41"/>
  </mergeCells>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J62"/>
  <sheetViews>
    <sheetView zoomScale="80" zoomScaleNormal="80" workbookViewId="0">
      <selection sqref="A1:G1"/>
    </sheetView>
  </sheetViews>
  <sheetFormatPr defaultColWidth="8.5703125" defaultRowHeight="12.75"/>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5.75" customHeight="1">
      <c r="A1" s="429" t="s">
        <v>384</v>
      </c>
      <c r="B1" s="429"/>
      <c r="C1" s="429"/>
      <c r="D1" s="429"/>
      <c r="E1" s="429"/>
      <c r="F1" s="429"/>
      <c r="G1" s="430"/>
    </row>
    <row r="2" spans="1:7" s="21" customFormat="1" ht="18">
      <c r="A2" s="25" t="s">
        <v>385</v>
      </c>
      <c r="B2" s="29"/>
      <c r="C2" s="29"/>
      <c r="D2" s="29"/>
      <c r="E2" s="29"/>
      <c r="F2" s="25"/>
      <c r="G2" s="30"/>
    </row>
    <row r="3" spans="1:7" s="4" customFormat="1">
      <c r="A3" s="6" t="s">
        <v>60</v>
      </c>
      <c r="B3" s="332" t="s">
        <v>246</v>
      </c>
      <c r="C3" s="333"/>
      <c r="D3" s="333"/>
      <c r="E3" s="334"/>
      <c r="F3" s="38" t="s">
        <v>62</v>
      </c>
      <c r="G3" s="6" t="s">
        <v>247</v>
      </c>
    </row>
    <row r="4" spans="1:7" s="4" customFormat="1">
      <c r="A4" s="6"/>
      <c r="B4" s="38" t="s">
        <v>248</v>
      </c>
      <c r="C4" s="38" t="s">
        <v>248</v>
      </c>
      <c r="D4" s="38" t="s">
        <v>248</v>
      </c>
      <c r="E4" s="38" t="s">
        <v>248</v>
      </c>
      <c r="F4" s="38"/>
      <c r="G4" s="6"/>
    </row>
    <row r="5" spans="1:7" ht="36" customHeight="1">
      <c r="A5" s="41" t="s">
        <v>69</v>
      </c>
      <c r="B5" s="8"/>
      <c r="C5" s="8"/>
      <c r="D5" s="8"/>
      <c r="E5" s="8"/>
      <c r="F5" s="7" t="s">
        <v>386</v>
      </c>
      <c r="G5" s="7" t="s">
        <v>387</v>
      </c>
    </row>
    <row r="6" spans="1:7" ht="87" customHeight="1">
      <c r="A6" s="41" t="s">
        <v>388</v>
      </c>
      <c r="B6" s="8"/>
      <c r="C6" s="8"/>
      <c r="D6" s="8"/>
      <c r="E6" s="8"/>
      <c r="F6" s="7" t="s">
        <v>389</v>
      </c>
      <c r="G6" s="7" t="s">
        <v>390</v>
      </c>
    </row>
    <row r="7" spans="1:7" ht="90.75" customHeight="1">
      <c r="A7" s="41" t="s">
        <v>391</v>
      </c>
      <c r="B7" s="8"/>
      <c r="C7" s="8"/>
      <c r="D7" s="8"/>
      <c r="E7" s="8"/>
      <c r="F7" s="7" t="s">
        <v>392</v>
      </c>
      <c r="G7" s="7" t="s">
        <v>393</v>
      </c>
    </row>
    <row r="8" spans="1:7" ht="49.5" customHeight="1">
      <c r="A8" s="41" t="s">
        <v>394</v>
      </c>
      <c r="B8" s="8"/>
      <c r="C8" s="8"/>
      <c r="D8" s="8"/>
      <c r="E8" s="8"/>
      <c r="F8" s="7" t="s">
        <v>395</v>
      </c>
      <c r="G8" s="7" t="s">
        <v>396</v>
      </c>
    </row>
    <row r="9" spans="1:7" ht="32.25" customHeight="1">
      <c r="A9" s="41" t="s">
        <v>397</v>
      </c>
      <c r="B9" s="8"/>
      <c r="C9" s="8"/>
      <c r="D9" s="8"/>
      <c r="E9" s="8"/>
      <c r="F9" s="7" t="s">
        <v>398</v>
      </c>
      <c r="G9" s="7" t="s">
        <v>399</v>
      </c>
    </row>
    <row r="10" spans="1:7" ht="30.75" customHeight="1">
      <c r="A10" s="41" t="s">
        <v>400</v>
      </c>
      <c r="B10" s="8"/>
      <c r="C10" s="8"/>
      <c r="D10" s="8"/>
      <c r="E10" s="8"/>
      <c r="F10" s="7" t="s">
        <v>401</v>
      </c>
      <c r="G10" s="7" t="s">
        <v>399</v>
      </c>
    </row>
    <row r="11" spans="1:7" ht="31.5" customHeight="1">
      <c r="A11" s="41" t="s">
        <v>402</v>
      </c>
      <c r="B11" s="8"/>
      <c r="C11" s="8"/>
      <c r="D11" s="8"/>
      <c r="E11" s="8"/>
      <c r="F11" s="7" t="s">
        <v>403</v>
      </c>
      <c r="G11" s="7" t="s">
        <v>399</v>
      </c>
    </row>
    <row r="12" spans="1:7" ht="27" customHeight="1">
      <c r="A12" s="6" t="s">
        <v>272</v>
      </c>
      <c r="B12" s="8"/>
      <c r="C12" s="8"/>
      <c r="D12" s="8"/>
      <c r="E12" s="8"/>
    </row>
    <row r="13" spans="1:7">
      <c r="G13" s="5"/>
    </row>
    <row r="14" spans="1:7" ht="18">
      <c r="A14" s="25" t="s">
        <v>404</v>
      </c>
      <c r="B14" s="28"/>
      <c r="C14" s="28"/>
      <c r="D14" s="28"/>
      <c r="E14" s="28"/>
      <c r="F14" s="26"/>
      <c r="G14" s="27"/>
    </row>
    <row r="15" spans="1:7" s="4" customFormat="1">
      <c r="A15" s="6" t="s">
        <v>60</v>
      </c>
      <c r="B15" s="443" t="s">
        <v>246</v>
      </c>
      <c r="C15" s="443"/>
      <c r="D15" s="443"/>
      <c r="E15" s="443"/>
      <c r="F15" s="38" t="s">
        <v>274</v>
      </c>
      <c r="G15" s="6" t="s">
        <v>275</v>
      </c>
    </row>
    <row r="16" spans="1:7" ht="108.75" customHeight="1">
      <c r="A16" s="41" t="s">
        <v>405</v>
      </c>
      <c r="B16" s="8"/>
      <c r="C16" s="8"/>
      <c r="D16" s="8"/>
      <c r="E16" s="8"/>
      <c r="F16" s="12" t="s">
        <v>406</v>
      </c>
      <c r="G16" s="16" t="s">
        <v>407</v>
      </c>
    </row>
    <row r="17" spans="1:7" ht="103.5" customHeight="1">
      <c r="A17" s="41" t="s">
        <v>408</v>
      </c>
      <c r="B17" s="8"/>
      <c r="C17" s="8"/>
      <c r="D17" s="8"/>
      <c r="E17" s="8"/>
      <c r="F17" s="12" t="s">
        <v>409</v>
      </c>
      <c r="G17" s="16" t="s">
        <v>407</v>
      </c>
    </row>
    <row r="18" spans="1:7" ht="51">
      <c r="A18" s="41" t="s">
        <v>410</v>
      </c>
      <c r="B18" s="8"/>
      <c r="C18" s="8"/>
      <c r="D18" s="8"/>
      <c r="E18" s="8"/>
      <c r="F18" s="7" t="s">
        <v>411</v>
      </c>
      <c r="G18" s="16" t="s">
        <v>412</v>
      </c>
    </row>
    <row r="19" spans="1:7" ht="38.25">
      <c r="A19" s="41" t="s">
        <v>413</v>
      </c>
      <c r="B19" s="8"/>
      <c r="C19" s="8"/>
      <c r="D19" s="8"/>
      <c r="E19" s="8"/>
      <c r="F19" s="7" t="s">
        <v>414</v>
      </c>
      <c r="G19" s="7" t="s">
        <v>415</v>
      </c>
    </row>
    <row r="20" spans="1:7" ht="51">
      <c r="A20" s="41" t="s">
        <v>416</v>
      </c>
      <c r="B20" s="8"/>
      <c r="C20" s="8"/>
      <c r="D20" s="8"/>
      <c r="E20" s="8"/>
      <c r="F20" s="7" t="s">
        <v>417</v>
      </c>
      <c r="G20" s="7" t="s">
        <v>418</v>
      </c>
    </row>
    <row r="21" spans="1:7">
      <c r="A21" s="41" t="s">
        <v>419</v>
      </c>
      <c r="B21" s="8"/>
      <c r="C21" s="8"/>
      <c r="D21" s="8"/>
      <c r="E21" s="8"/>
      <c r="F21" s="7" t="s">
        <v>420</v>
      </c>
      <c r="G21" s="7" t="s">
        <v>421</v>
      </c>
    </row>
    <row r="22" spans="1:7">
      <c r="A22" s="41" t="s">
        <v>422</v>
      </c>
      <c r="B22" s="8"/>
      <c r="C22" s="8"/>
      <c r="D22" s="8"/>
      <c r="E22" s="8"/>
      <c r="F22" s="7" t="s">
        <v>423</v>
      </c>
      <c r="G22" s="7" t="s">
        <v>421</v>
      </c>
    </row>
    <row r="23" spans="1:7">
      <c r="A23" s="41" t="s">
        <v>424</v>
      </c>
      <c r="B23" s="8"/>
      <c r="C23" s="8"/>
      <c r="D23" s="8"/>
      <c r="E23" s="8"/>
      <c r="F23" s="7" t="s">
        <v>425</v>
      </c>
      <c r="G23" s="7" t="s">
        <v>426</v>
      </c>
    </row>
    <row r="24" spans="1:7">
      <c r="A24" s="6" t="s">
        <v>279</v>
      </c>
      <c r="B24" s="8"/>
      <c r="C24" s="8"/>
      <c r="D24" s="8"/>
      <c r="E24" s="8"/>
    </row>
    <row r="26" spans="1:7" ht="18">
      <c r="A26" s="25" t="s">
        <v>427</v>
      </c>
      <c r="B26" s="26"/>
      <c r="C26" s="26"/>
      <c r="D26" s="26"/>
      <c r="E26" s="26"/>
    </row>
    <row r="27" spans="1:7" ht="25.5">
      <c r="A27" s="6" t="s">
        <v>428</v>
      </c>
      <c r="B27" s="8"/>
      <c r="C27" s="8"/>
      <c r="D27" s="8"/>
      <c r="E27" s="8"/>
    </row>
    <row r="29" spans="1:7" ht="18">
      <c r="A29" s="25" t="s">
        <v>429</v>
      </c>
      <c r="B29" s="26"/>
      <c r="C29" s="26"/>
      <c r="D29" s="26"/>
      <c r="E29" s="26"/>
      <c r="F29" s="26"/>
    </row>
    <row r="30" spans="1:7" ht="13.15" customHeight="1">
      <c r="A30" s="17" t="s">
        <v>365</v>
      </c>
      <c r="B30" s="444" t="s">
        <v>124</v>
      </c>
      <c r="C30" s="445"/>
      <c r="D30" s="445"/>
      <c r="E30" s="446"/>
      <c r="F30" s="38" t="s">
        <v>66</v>
      </c>
    </row>
    <row r="31" spans="1:7" ht="38.25">
      <c r="A31" s="15" t="s">
        <v>430</v>
      </c>
      <c r="B31" s="476"/>
      <c r="C31" s="477"/>
      <c r="D31" s="477"/>
      <c r="E31" s="478"/>
      <c r="F31" s="35" t="s">
        <v>431</v>
      </c>
    </row>
    <row r="33" spans="1:10" ht="18">
      <c r="A33" s="25" t="s">
        <v>432</v>
      </c>
      <c r="B33" s="26"/>
      <c r="C33" s="26"/>
      <c r="D33" s="26"/>
      <c r="E33" s="26"/>
      <c r="F33" s="26"/>
      <c r="G33" s="27"/>
    </row>
    <row r="34" spans="1:10">
      <c r="A34" s="447" t="s">
        <v>433</v>
      </c>
      <c r="B34" s="447"/>
      <c r="C34" s="1"/>
      <c r="D34" s="1"/>
      <c r="E34" s="1"/>
      <c r="F34" s="1"/>
      <c r="H34" s="1"/>
      <c r="I34" s="1"/>
      <c r="J34" s="1"/>
    </row>
    <row r="35" spans="1:10">
      <c r="A35" s="6" t="s">
        <v>434</v>
      </c>
      <c r="B35" s="443" t="s">
        <v>124</v>
      </c>
      <c r="C35" s="443"/>
      <c r="D35" s="443"/>
      <c r="E35" s="443"/>
      <c r="F35" s="450" t="s">
        <v>66</v>
      </c>
      <c r="G35" s="450"/>
    </row>
    <row r="36" spans="1:10" ht="33" customHeight="1">
      <c r="A36" s="41" t="s">
        <v>125</v>
      </c>
      <c r="B36" s="8"/>
      <c r="C36" s="8"/>
      <c r="D36" s="8"/>
      <c r="E36" s="8"/>
      <c r="F36" s="380" t="s">
        <v>435</v>
      </c>
      <c r="G36" s="380"/>
    </row>
    <row r="37" spans="1:10" ht="33.75" customHeight="1">
      <c r="A37" s="41" t="s">
        <v>436</v>
      </c>
      <c r="B37" s="8"/>
      <c r="C37" s="8"/>
      <c r="D37" s="8"/>
      <c r="E37" s="8"/>
      <c r="F37" s="380" t="s">
        <v>437</v>
      </c>
      <c r="G37" s="380"/>
    </row>
    <row r="38" spans="1:10" ht="33" customHeight="1">
      <c r="A38" s="41" t="s">
        <v>438</v>
      </c>
      <c r="B38" s="8"/>
      <c r="C38" s="8"/>
      <c r="D38" s="8"/>
      <c r="E38" s="8"/>
      <c r="F38" s="380" t="s">
        <v>439</v>
      </c>
      <c r="G38" s="380"/>
    </row>
    <row r="39" spans="1:10" ht="21.75" customHeight="1">
      <c r="A39" s="41" t="s">
        <v>440</v>
      </c>
      <c r="B39" s="8"/>
      <c r="C39" s="8"/>
      <c r="D39" s="8"/>
      <c r="E39" s="8"/>
      <c r="F39" s="436" t="s">
        <v>441</v>
      </c>
      <c r="G39" s="437"/>
    </row>
    <row r="40" spans="1:10" ht="24.75" customHeight="1">
      <c r="A40" s="41" t="s">
        <v>442</v>
      </c>
      <c r="B40" s="8"/>
      <c r="C40" s="8"/>
      <c r="D40" s="8"/>
      <c r="E40" s="8"/>
      <c r="F40" s="436" t="s">
        <v>443</v>
      </c>
      <c r="G40" s="437"/>
    </row>
    <row r="41" spans="1:10" ht="28.5" customHeight="1">
      <c r="A41" s="41" t="s">
        <v>444</v>
      </c>
      <c r="B41" s="476"/>
      <c r="C41" s="477"/>
      <c r="D41" s="477"/>
      <c r="E41" s="478"/>
      <c r="F41" s="436" t="s">
        <v>445</v>
      </c>
      <c r="G41" s="437"/>
    </row>
    <row r="42" spans="1:10" ht="28.5" customHeight="1">
      <c r="A42" s="41" t="s">
        <v>446</v>
      </c>
      <c r="B42" s="476"/>
      <c r="C42" s="477"/>
      <c r="D42" s="477"/>
      <c r="E42" s="478"/>
      <c r="F42" s="436" t="s">
        <v>447</v>
      </c>
      <c r="G42" s="437"/>
    </row>
    <row r="43" spans="1:10" ht="17.25" customHeight="1">
      <c r="A43" s="19" t="s">
        <v>448</v>
      </c>
      <c r="B43" s="14"/>
      <c r="C43" s="14"/>
      <c r="D43" s="14"/>
      <c r="E43" s="14"/>
      <c r="F43" s="14"/>
      <c r="G43" s="14"/>
    </row>
    <row r="44" spans="1:10">
      <c r="B44" s="1"/>
      <c r="C44" s="1"/>
      <c r="D44" s="1"/>
      <c r="E44" s="1"/>
      <c r="F44" s="1"/>
    </row>
    <row r="45" spans="1:10" ht="18">
      <c r="A45" s="25" t="s">
        <v>449</v>
      </c>
      <c r="B45" s="26"/>
      <c r="C45" s="26"/>
      <c r="D45" s="26"/>
      <c r="E45" s="26"/>
      <c r="F45" s="26"/>
    </row>
    <row r="46" spans="1:10">
      <c r="A46" s="2" t="s">
        <v>283</v>
      </c>
      <c r="B46" s="434" t="s">
        <v>312</v>
      </c>
      <c r="C46" s="435"/>
      <c r="D46" s="435"/>
      <c r="E46" s="442"/>
      <c r="F46" s="38" t="s">
        <v>313</v>
      </c>
      <c r="G46" s="3"/>
    </row>
    <row r="47" spans="1:10" ht="49.15" customHeight="1">
      <c r="A47" s="41" t="s">
        <v>450</v>
      </c>
      <c r="B47" s="8"/>
      <c r="C47" s="8"/>
      <c r="D47" s="8"/>
      <c r="E47" s="8"/>
      <c r="F47" s="448" t="s">
        <v>451</v>
      </c>
      <c r="G47" s="3"/>
    </row>
    <row r="48" spans="1:10" ht="54.6" customHeight="1">
      <c r="A48" s="41" t="s">
        <v>452</v>
      </c>
      <c r="B48" s="8"/>
      <c r="C48" s="8"/>
      <c r="D48" s="8"/>
      <c r="E48" s="8"/>
      <c r="F48" s="449"/>
      <c r="G48" s="3"/>
    </row>
    <row r="49" spans="1:10" ht="48" customHeight="1">
      <c r="A49" s="41" t="s">
        <v>453</v>
      </c>
      <c r="B49" s="476"/>
      <c r="C49" s="477"/>
      <c r="D49" s="477"/>
      <c r="E49" s="478"/>
      <c r="F49" s="448" t="s">
        <v>454</v>
      </c>
      <c r="G49" s="3"/>
    </row>
    <row r="50" spans="1:10" ht="61.5" customHeight="1">
      <c r="A50" s="41" t="s">
        <v>455</v>
      </c>
      <c r="B50" s="476"/>
      <c r="C50" s="477"/>
      <c r="D50" s="477"/>
      <c r="E50" s="478"/>
      <c r="F50" s="449"/>
      <c r="G50" s="3"/>
    </row>
    <row r="51" spans="1:10" ht="15">
      <c r="F51"/>
      <c r="G51"/>
      <c r="H51"/>
      <c r="I51"/>
      <c r="J51"/>
    </row>
    <row r="52" spans="1:10" ht="15">
      <c r="F52"/>
      <c r="G52"/>
      <c r="H52"/>
      <c r="I52"/>
      <c r="J52"/>
    </row>
    <row r="53" spans="1:10" ht="15">
      <c r="F53"/>
      <c r="G53"/>
      <c r="H53"/>
      <c r="I53"/>
      <c r="J53"/>
    </row>
    <row r="54" spans="1:10" ht="18">
      <c r="A54" s="23" t="s">
        <v>318</v>
      </c>
      <c r="B54" s="24"/>
      <c r="C54" s="24"/>
      <c r="D54" s="24"/>
      <c r="E54" s="24"/>
    </row>
    <row r="55" spans="1:10">
      <c r="A55" s="438" t="s">
        <v>377</v>
      </c>
      <c r="B55" s="438"/>
      <c r="C55" s="438"/>
      <c r="D55" s="438"/>
      <c r="E55" s="438"/>
      <c r="F55" s="20"/>
    </row>
    <row r="56" spans="1:10">
      <c r="A56" s="6" t="s">
        <v>132</v>
      </c>
      <c r="B56" s="33" t="s">
        <v>133</v>
      </c>
      <c r="C56" s="473" t="s">
        <v>66</v>
      </c>
      <c r="D56" s="474"/>
      <c r="E56" s="475"/>
    </row>
    <row r="57" spans="1:10" ht="30" customHeight="1">
      <c r="A57" s="36" t="s">
        <v>320</v>
      </c>
      <c r="B57" s="34"/>
      <c r="C57" s="428" t="s">
        <v>456</v>
      </c>
      <c r="D57" s="428"/>
      <c r="E57" s="428"/>
    </row>
    <row r="58" spans="1:10" ht="30" customHeight="1">
      <c r="A58" s="36" t="s">
        <v>457</v>
      </c>
      <c r="B58" s="34"/>
      <c r="C58" s="428" t="s">
        <v>458</v>
      </c>
      <c r="D58" s="428"/>
      <c r="E58" s="428"/>
    </row>
    <row r="59" spans="1:10" ht="30" customHeight="1">
      <c r="A59" s="36" t="s">
        <v>459</v>
      </c>
      <c r="B59" s="34"/>
      <c r="C59" s="428" t="s">
        <v>460</v>
      </c>
      <c r="D59" s="428"/>
      <c r="E59" s="428"/>
    </row>
    <row r="60" spans="1:10" ht="30" customHeight="1">
      <c r="A60" s="36" t="s">
        <v>461</v>
      </c>
      <c r="B60" s="34"/>
      <c r="C60" s="428" t="s">
        <v>462</v>
      </c>
      <c r="D60" s="428"/>
      <c r="E60" s="428"/>
    </row>
    <row r="61" spans="1:10" ht="34.5" customHeight="1">
      <c r="A61" s="36" t="s">
        <v>332</v>
      </c>
      <c r="B61" s="34"/>
      <c r="C61" s="428" t="s">
        <v>463</v>
      </c>
      <c r="D61" s="428"/>
      <c r="E61" s="428"/>
    </row>
    <row r="62" spans="1:10" ht="48" customHeight="1">
      <c r="A62" s="36" t="s">
        <v>464</v>
      </c>
      <c r="B62" s="34"/>
      <c r="C62" s="428" t="s">
        <v>465</v>
      </c>
      <c r="D62" s="428"/>
      <c r="E62" s="428"/>
    </row>
  </sheetData>
  <mergeCells count="30">
    <mergeCell ref="C62:E62"/>
    <mergeCell ref="A55:E55"/>
    <mergeCell ref="F47:F48"/>
    <mergeCell ref="C56:E56"/>
    <mergeCell ref="C57:E57"/>
    <mergeCell ref="C58:E58"/>
    <mergeCell ref="C59:E59"/>
    <mergeCell ref="C60:E60"/>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A1:G1"/>
    <mergeCell ref="B3:E3"/>
    <mergeCell ref="B15:E15"/>
    <mergeCell ref="A34:B34"/>
    <mergeCell ref="B30:E30"/>
    <mergeCell ref="B31:E3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3F794-9CC4-4EFC-8FD0-218BF9EBDE0C}">
  <sheetPr codeName="Sheet2">
    <tabColor theme="5" tint="0.39997558519241921"/>
  </sheetPr>
  <dimension ref="A1:M59"/>
  <sheetViews>
    <sheetView topLeftCell="A23" zoomScaleNormal="100" workbookViewId="0">
      <selection activeCell="F35" sqref="F35"/>
    </sheetView>
  </sheetViews>
  <sheetFormatPr defaultColWidth="8.5703125" defaultRowHeight="12.75"/>
  <cols>
    <col min="1" max="1" width="12.42578125" style="3" customWidth="1"/>
    <col min="2" max="2" width="8.5703125" style="3"/>
    <col min="3" max="3" width="5.7109375" style="3" customWidth="1"/>
    <col min="4" max="4" width="54.28515625" style="3" customWidth="1"/>
    <col min="5" max="5" width="14.7109375" style="3" bestFit="1" customWidth="1"/>
    <col min="6" max="6" width="47.42578125" style="3" customWidth="1"/>
    <col min="7" max="7" width="10.5703125" style="3" customWidth="1"/>
    <col min="8" max="8" width="27.42578125" style="3" customWidth="1"/>
    <col min="9" max="9" width="18.28515625" style="3" customWidth="1"/>
    <col min="10" max="10" width="8.5703125" style="3"/>
    <col min="11" max="11" width="7" style="3" customWidth="1"/>
    <col min="12" max="12" width="17.42578125" style="3" customWidth="1"/>
    <col min="13" max="13" width="44.7109375" style="3" customWidth="1"/>
    <col min="14" max="16384" width="8.5703125" style="3"/>
  </cols>
  <sheetData>
    <row r="1" spans="1:12" ht="13.5" thickBot="1">
      <c r="A1" s="43"/>
    </row>
    <row r="2" spans="1:12" ht="71.25" customHeight="1" thickTop="1" thickBot="1">
      <c r="A2" s="293" t="s">
        <v>25</v>
      </c>
      <c r="B2" s="294"/>
      <c r="C2" s="294"/>
      <c r="D2" s="294"/>
      <c r="E2" s="294"/>
      <c r="F2" s="295"/>
      <c r="H2" s="263" t="s">
        <v>2</v>
      </c>
      <c r="I2" s="264"/>
      <c r="J2" s="264"/>
      <c r="K2" s="264"/>
      <c r="L2" s="265"/>
    </row>
    <row r="3" spans="1:12" ht="15.75" customHeight="1" thickTop="1" thickBot="1">
      <c r="A3" s="296"/>
      <c r="B3" s="297"/>
      <c r="C3" s="297"/>
      <c r="D3" s="297"/>
      <c r="E3" s="297"/>
      <c r="F3" s="297"/>
      <c r="H3" s="46"/>
      <c r="I3" s="46"/>
    </row>
    <row r="4" spans="1:12" ht="54.75" customHeight="1" thickTop="1" thickBot="1">
      <c r="A4" s="298" t="s">
        <v>26</v>
      </c>
      <c r="B4" s="299"/>
      <c r="C4" s="299"/>
      <c r="D4" s="299"/>
      <c r="E4" s="299"/>
      <c r="F4" s="300"/>
    </row>
    <row r="5" spans="1:12" ht="38.25" customHeight="1" thickTop="1">
      <c r="A5" s="301" t="s">
        <v>27</v>
      </c>
      <c r="B5" s="302"/>
      <c r="C5" s="302"/>
      <c r="D5" s="302"/>
      <c r="E5" s="302"/>
      <c r="F5" s="303"/>
      <c r="H5"/>
      <c r="I5"/>
      <c r="J5"/>
      <c r="K5"/>
      <c r="L5"/>
    </row>
    <row r="6" spans="1:12" ht="12.6" customHeight="1">
      <c r="A6" s="287" t="s">
        <v>28</v>
      </c>
      <c r="B6" s="288"/>
      <c r="C6" s="288"/>
      <c r="D6" s="288"/>
      <c r="E6" s="288"/>
      <c r="F6" s="289"/>
      <c r="H6"/>
      <c r="I6"/>
      <c r="J6"/>
      <c r="K6"/>
      <c r="L6"/>
    </row>
    <row r="7" spans="1:12" ht="15">
      <c r="A7" s="287"/>
      <c r="B7" s="288"/>
      <c r="C7" s="288"/>
      <c r="D7" s="288"/>
      <c r="E7" s="288"/>
      <c r="F7" s="289"/>
      <c r="H7"/>
      <c r="I7"/>
      <c r="J7"/>
      <c r="K7"/>
      <c r="L7"/>
    </row>
    <row r="8" spans="1:12" ht="15">
      <c r="A8" s="287"/>
      <c r="B8" s="288"/>
      <c r="C8" s="288"/>
      <c r="D8" s="288"/>
      <c r="E8" s="288"/>
      <c r="F8" s="289"/>
      <c r="H8"/>
      <c r="I8"/>
      <c r="J8"/>
      <c r="K8"/>
      <c r="L8"/>
    </row>
    <row r="9" spans="1:12">
      <c r="A9" s="287"/>
      <c r="B9" s="288"/>
      <c r="C9" s="288"/>
      <c r="D9" s="288"/>
      <c r="E9" s="288"/>
      <c r="F9" s="289"/>
    </row>
    <row r="10" spans="1:12">
      <c r="A10" s="287"/>
      <c r="B10" s="288"/>
      <c r="C10" s="288"/>
      <c r="D10" s="288"/>
      <c r="E10" s="288"/>
      <c r="F10" s="289"/>
    </row>
    <row r="11" spans="1:12" ht="49.5" customHeight="1" thickBot="1">
      <c r="A11" s="290"/>
      <c r="B11" s="291"/>
      <c r="C11" s="291"/>
      <c r="D11" s="291"/>
      <c r="E11" s="291"/>
      <c r="F11" s="292"/>
    </row>
    <row r="12" spans="1:12" ht="26.25" customHeight="1" thickTop="1" thickBot="1">
      <c r="A12" s="281" t="s">
        <v>29</v>
      </c>
      <c r="B12" s="282"/>
      <c r="C12" s="282"/>
      <c r="D12" s="282"/>
      <c r="E12" s="282"/>
      <c r="F12" s="283"/>
    </row>
    <row r="13" spans="1:12" ht="26.25" customHeight="1" thickTop="1" thickBot="1">
      <c r="A13" s="284" t="s">
        <v>30</v>
      </c>
      <c r="B13" s="285"/>
      <c r="C13" s="285"/>
      <c r="D13" s="285"/>
      <c r="E13" s="285"/>
      <c r="F13" s="286"/>
    </row>
    <row r="14" spans="1:12" ht="23.25" customHeight="1" thickTop="1">
      <c r="A14" s="281" t="s">
        <v>31</v>
      </c>
      <c r="B14" s="282"/>
      <c r="C14" s="282"/>
      <c r="D14" s="282"/>
      <c r="E14" s="282"/>
      <c r="F14" s="283"/>
    </row>
    <row r="15" spans="1:12">
      <c r="A15" s="287" t="s">
        <v>32</v>
      </c>
      <c r="B15" s="288"/>
      <c r="C15" s="288"/>
      <c r="D15" s="288"/>
      <c r="E15" s="288"/>
      <c r="F15" s="289"/>
    </row>
    <row r="16" spans="1:12">
      <c r="A16" s="287"/>
      <c r="B16" s="288"/>
      <c r="C16" s="288"/>
      <c r="D16" s="288"/>
      <c r="E16" s="288"/>
      <c r="F16" s="289"/>
    </row>
    <row r="17" spans="1:13">
      <c r="A17" s="287"/>
      <c r="B17" s="288"/>
      <c r="C17" s="288"/>
      <c r="D17" s="288"/>
      <c r="E17" s="288"/>
      <c r="F17" s="289"/>
    </row>
    <row r="18" spans="1:13">
      <c r="A18" s="287"/>
      <c r="B18" s="288"/>
      <c r="C18" s="288"/>
      <c r="D18" s="288"/>
      <c r="E18" s="288"/>
      <c r="F18" s="289"/>
    </row>
    <row r="19" spans="1:13" ht="37.5" customHeight="1">
      <c r="A19" s="287"/>
      <c r="B19" s="288"/>
      <c r="C19" s="288"/>
      <c r="D19" s="288"/>
      <c r="E19" s="288"/>
      <c r="F19" s="289"/>
    </row>
    <row r="20" spans="1:13" ht="37.5" customHeight="1" thickBot="1">
      <c r="A20" s="290"/>
      <c r="B20" s="291"/>
      <c r="C20" s="291"/>
      <c r="D20" s="291"/>
      <c r="E20" s="291"/>
      <c r="F20" s="292"/>
      <c r="H20"/>
      <c r="I20"/>
      <c r="J20"/>
      <c r="K20"/>
      <c r="L20"/>
      <c r="M20"/>
    </row>
    <row r="21" spans="1:13" ht="25.5" customHeight="1" thickTop="1">
      <c r="A21" s="281" t="s">
        <v>33</v>
      </c>
      <c r="B21" s="282"/>
      <c r="C21" s="282"/>
      <c r="D21" s="282"/>
      <c r="E21" s="282"/>
      <c r="F21" s="283"/>
      <c r="H21"/>
      <c r="I21"/>
      <c r="J21"/>
      <c r="K21"/>
      <c r="L21"/>
      <c r="M21"/>
    </row>
    <row r="22" spans="1:13">
      <c r="A22" s="287" t="s">
        <v>34</v>
      </c>
      <c r="B22" s="288"/>
      <c r="C22" s="288"/>
      <c r="D22" s="288"/>
      <c r="E22" s="288"/>
      <c r="F22" s="289"/>
    </row>
    <row r="23" spans="1:13" ht="90" customHeight="1" thickBot="1">
      <c r="A23" s="290"/>
      <c r="B23" s="291"/>
      <c r="C23" s="291"/>
      <c r="D23" s="291"/>
      <c r="E23" s="291"/>
      <c r="F23" s="292"/>
    </row>
    <row r="24" spans="1:13" ht="16.5" thickTop="1">
      <c r="A24" s="281" t="s">
        <v>21</v>
      </c>
      <c r="B24" s="282"/>
      <c r="C24" s="282"/>
      <c r="D24" s="282"/>
      <c r="E24" s="282"/>
      <c r="F24" s="283"/>
    </row>
    <row r="25" spans="1:13" ht="12.75" customHeight="1">
      <c r="A25" s="287" t="s">
        <v>35</v>
      </c>
      <c r="B25" s="288"/>
      <c r="C25" s="288"/>
      <c r="D25" s="288"/>
      <c r="E25" s="288"/>
      <c r="F25" s="289"/>
    </row>
    <row r="26" spans="1:13" ht="75" customHeight="1" thickBot="1">
      <c r="A26" s="290"/>
      <c r="B26" s="291"/>
      <c r="C26" s="291"/>
      <c r="D26" s="291"/>
      <c r="E26" s="291"/>
      <c r="F26" s="292"/>
    </row>
    <row r="27" spans="1:13" ht="16.5" customHeight="1" thickTop="1">
      <c r="A27" s="281" t="s">
        <v>36</v>
      </c>
      <c r="B27" s="282"/>
      <c r="C27" s="282"/>
      <c r="D27" s="282"/>
      <c r="E27" s="282"/>
      <c r="F27" s="283"/>
    </row>
    <row r="28" spans="1:13">
      <c r="A28" s="287" t="s">
        <v>37</v>
      </c>
      <c r="B28" s="288"/>
      <c r="C28" s="288"/>
      <c r="D28" s="288"/>
      <c r="E28" s="288"/>
      <c r="F28" s="289"/>
    </row>
    <row r="29" spans="1:13" ht="26.25" customHeight="1" thickBot="1">
      <c r="A29" s="290"/>
      <c r="B29" s="291"/>
      <c r="C29" s="291"/>
      <c r="D29" s="291"/>
      <c r="E29" s="291"/>
      <c r="F29" s="292"/>
    </row>
    <row r="30" spans="1:13" ht="13.5" thickTop="1">
      <c r="A30" s="14"/>
      <c r="B30" s="14"/>
      <c r="C30" s="14"/>
      <c r="D30" s="14"/>
      <c r="E30" s="14"/>
      <c r="F30" s="14"/>
    </row>
    <row r="31" spans="1:13" ht="13.5" thickBot="1"/>
    <row r="32" spans="1:13" ht="15.75">
      <c r="A32" s="276" t="s">
        <v>38</v>
      </c>
      <c r="B32" s="277"/>
      <c r="C32" s="277"/>
      <c r="D32" s="277"/>
      <c r="E32" s="278"/>
      <c r="F32" s="97"/>
      <c r="G32" s="97"/>
      <c r="H32" s="97"/>
      <c r="I32" s="97"/>
      <c r="J32" s="97"/>
    </row>
    <row r="33" spans="1:10" ht="14.1" customHeight="1">
      <c r="A33" s="98"/>
      <c r="B33" s="279" t="s">
        <v>39</v>
      </c>
      <c r="C33" s="279"/>
      <c r="D33" s="279"/>
      <c r="E33" s="280"/>
      <c r="F33" s="99"/>
      <c r="G33" s="99"/>
      <c r="H33" s="99"/>
      <c r="I33" s="99"/>
      <c r="J33" s="99"/>
    </row>
    <row r="34" spans="1:10" ht="14.1" customHeight="1">
      <c r="A34" s="101"/>
      <c r="B34" s="279" t="s">
        <v>40</v>
      </c>
      <c r="C34" s="279"/>
      <c r="D34" s="279"/>
      <c r="E34" s="280"/>
      <c r="F34" s="99"/>
      <c r="G34" s="99"/>
      <c r="H34" s="99"/>
      <c r="I34" s="99"/>
      <c r="J34" s="99"/>
    </row>
    <row r="35" spans="1:10" ht="27.95" customHeight="1">
      <c r="A35" s="102"/>
      <c r="B35" s="279" t="s">
        <v>41</v>
      </c>
      <c r="C35" s="279"/>
      <c r="D35" s="279"/>
      <c r="E35" s="280"/>
      <c r="F35" s="99"/>
      <c r="G35" s="99"/>
      <c r="H35" s="99"/>
      <c r="I35" s="99"/>
      <c r="J35" s="99"/>
    </row>
    <row r="36" spans="1:10" customFormat="1" ht="27.95" customHeight="1">
      <c r="A36" s="100"/>
      <c r="B36" s="279" t="s">
        <v>42</v>
      </c>
      <c r="C36" s="279"/>
      <c r="D36" s="279"/>
      <c r="E36" s="280"/>
      <c r="F36" s="99"/>
      <c r="G36" s="99"/>
      <c r="H36" s="99"/>
      <c r="I36" s="99"/>
      <c r="J36" s="99"/>
    </row>
    <row r="37" spans="1:10" customFormat="1" ht="27.95" customHeight="1" thickBot="1">
      <c r="A37" s="144"/>
      <c r="B37" s="274" t="s">
        <v>43</v>
      </c>
      <c r="C37" s="274"/>
      <c r="D37" s="274"/>
      <c r="E37" s="275"/>
      <c r="F37" s="99"/>
      <c r="G37" s="99"/>
      <c r="H37" s="99"/>
      <c r="I37" s="99"/>
      <c r="J37" s="99"/>
    </row>
    <row r="38" spans="1:10" customFormat="1" ht="15"/>
    <row r="39" spans="1:10" customFormat="1" ht="15"/>
    <row r="40" spans="1:10" customFormat="1" ht="15"/>
    <row r="41" spans="1:10" customFormat="1" ht="15"/>
    <row r="42" spans="1:10" customFormat="1" ht="15"/>
    <row r="43" spans="1:10" customFormat="1" ht="15"/>
    <row r="44" spans="1:10" customFormat="1" ht="15"/>
    <row r="45" spans="1:10" customFormat="1" ht="15"/>
    <row r="46" spans="1:10" customFormat="1" ht="15"/>
    <row r="47" spans="1:10" customFormat="1" ht="15"/>
    <row r="48" spans="1:10" customFormat="1" ht="15"/>
    <row r="49" spans="3:4" customFormat="1" ht="15"/>
    <row r="50" spans="3:4" customFormat="1" ht="15"/>
    <row r="51" spans="3:4" customFormat="1" ht="15"/>
    <row r="52" spans="3:4" customFormat="1" ht="15"/>
    <row r="53" spans="3:4" customFormat="1" ht="15"/>
    <row r="54" spans="3:4" customFormat="1" ht="15"/>
    <row r="55" spans="3:4" customFormat="1" ht="15"/>
    <row r="56" spans="3:4" customFormat="1" ht="15"/>
    <row r="57" spans="3:4" customFormat="1" ht="15"/>
    <row r="58" spans="3:4">
      <c r="C58" s="51"/>
      <c r="D58" s="51"/>
    </row>
    <row r="59" spans="3:4">
      <c r="C59" s="52"/>
      <c r="D59" s="52"/>
    </row>
  </sheetData>
  <sheetProtection algorithmName="SHA-512" hashValue="J/42h05e8GpCJ/4CwainZZW+t6vF7JVHndiFwzwfLTHogGymPkzWLk1ryfTRrYdSOZsHGQGoOU/McLWYdFMWLQ==" saltValue="g52C5XJj5ivqD0RlEDYVFw==" spinCount="100000" sheet="1" objects="1" scenarios="1"/>
  <mergeCells count="22">
    <mergeCell ref="H2:L2"/>
    <mergeCell ref="A12:F12"/>
    <mergeCell ref="A13:F13"/>
    <mergeCell ref="A28:F29"/>
    <mergeCell ref="A14:F14"/>
    <mergeCell ref="A15:F20"/>
    <mergeCell ref="A21:F21"/>
    <mergeCell ref="A22:F23"/>
    <mergeCell ref="A27:F27"/>
    <mergeCell ref="A24:F24"/>
    <mergeCell ref="A25:F26"/>
    <mergeCell ref="A2:F2"/>
    <mergeCell ref="A3:F3"/>
    <mergeCell ref="A4:F4"/>
    <mergeCell ref="A5:F5"/>
    <mergeCell ref="A6:F11"/>
    <mergeCell ref="B37:E37"/>
    <mergeCell ref="A32:E32"/>
    <mergeCell ref="B33:E33"/>
    <mergeCell ref="B34:E34"/>
    <mergeCell ref="B35:E35"/>
    <mergeCell ref="B36:E3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A4B1-5A93-4995-8212-3B260F1413A6}">
  <sheetPr codeName="Sheet3">
    <tabColor theme="8"/>
  </sheetPr>
  <dimension ref="B14:S14"/>
  <sheetViews>
    <sheetView workbookViewId="0">
      <selection activeCell="A2" sqref="A2"/>
    </sheetView>
  </sheetViews>
  <sheetFormatPr defaultRowHeight="15"/>
  <sheetData>
    <row r="14" spans="2:19" ht="28.5">
      <c r="B14" s="60" t="s">
        <v>44</v>
      </c>
      <c r="C14" s="61"/>
      <c r="D14" s="61"/>
      <c r="E14" s="61"/>
      <c r="F14" s="61"/>
      <c r="G14" s="61"/>
      <c r="H14" s="61"/>
      <c r="I14" s="61"/>
      <c r="J14" s="61"/>
      <c r="K14" s="61"/>
      <c r="L14" s="61"/>
      <c r="M14" s="61"/>
      <c r="N14" s="61"/>
      <c r="O14" s="61"/>
      <c r="P14" s="61"/>
      <c r="Q14" s="61"/>
      <c r="R14" s="61"/>
      <c r="S14" s="61"/>
    </row>
  </sheetData>
  <sheetProtection algorithmName="SHA-512" hashValue="ceDLvGyqNhkmUQ49S6LvlCev26vYTFVmvhid6H/ySaSToFbVlz4uvlYmGXeZDr6+pj/vJ08L8V8nc3zRXZum7Q==" saltValue="gcv4LM6VBxQ43ISe4WaFC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ED226-7DB9-47B2-A4D2-332B5D79EA9C}">
  <sheetPr codeName="Sheet4">
    <tabColor theme="8"/>
  </sheetPr>
  <dimension ref="A1:I65"/>
  <sheetViews>
    <sheetView zoomScale="80" zoomScaleNormal="80" workbookViewId="0">
      <selection activeCell="D3" sqref="D3"/>
    </sheetView>
  </sheetViews>
  <sheetFormatPr defaultRowHeight="15"/>
  <cols>
    <col min="1" max="1" width="47" customWidth="1"/>
    <col min="2" max="2" width="62.28515625" customWidth="1"/>
    <col min="3" max="3" width="37" customWidth="1"/>
    <col min="4" max="4" width="36.28515625" customWidth="1"/>
    <col min="5" max="5" width="59.7109375" customWidth="1"/>
    <col min="8" max="8" width="46.7109375" customWidth="1"/>
    <col min="9" max="9" width="26" customWidth="1"/>
  </cols>
  <sheetData>
    <row r="1" spans="1:9" ht="15.75" thickBot="1"/>
    <row r="2" spans="1:9" ht="24.75" thickTop="1" thickBot="1">
      <c r="A2" s="156" t="s">
        <v>45</v>
      </c>
      <c r="B2" s="157"/>
    </row>
    <row r="3" spans="1:9" ht="25.5" customHeight="1" thickTop="1" thickBot="1">
      <c r="A3" s="311" t="s">
        <v>46</v>
      </c>
      <c r="B3" s="311"/>
    </row>
    <row r="4" spans="1:9" ht="34.5" customHeight="1" thickTop="1">
      <c r="A4" s="309" t="s">
        <v>47</v>
      </c>
      <c r="B4" s="310"/>
    </row>
    <row r="5" spans="1:9" ht="34.5" customHeight="1">
      <c r="A5" s="158" t="s">
        <v>48</v>
      </c>
      <c r="B5" s="159" t="str">
        <f>+'Public Disclosure Data'!$B$8</f>
        <v>Needs Data</v>
      </c>
      <c r="H5" s="160"/>
      <c r="I5" s="160"/>
    </row>
    <row r="6" spans="1:9" ht="34.5" customHeight="1" thickBot="1">
      <c r="A6" s="307" t="s">
        <v>49</v>
      </c>
      <c r="B6" s="308"/>
      <c r="H6" s="160"/>
      <c r="I6" s="160"/>
    </row>
    <row r="7" spans="1:9" ht="34.5" customHeight="1" thickTop="1" thickBot="1">
      <c r="H7" s="160"/>
      <c r="I7" s="160"/>
    </row>
    <row r="8" spans="1:9" ht="16.5" thickTop="1" thickBot="1">
      <c r="A8" s="161" t="s">
        <v>50</v>
      </c>
      <c r="B8" s="71" t="s">
        <v>51</v>
      </c>
    </row>
    <row r="9" spans="1:9" ht="15.75" thickTop="1"/>
    <row r="10" spans="1:9" ht="15.75" thickBot="1"/>
    <row r="11" spans="1:9" ht="15.75" thickTop="1">
      <c r="A11" s="304" t="s">
        <v>52</v>
      </c>
      <c r="B11" s="72" t="s">
        <v>53</v>
      </c>
      <c r="D11" s="304" t="s">
        <v>54</v>
      </c>
      <c r="E11" s="72" t="s">
        <v>55</v>
      </c>
    </row>
    <row r="12" spans="1:9">
      <c r="A12" s="305"/>
      <c r="B12" s="73" t="s">
        <v>53</v>
      </c>
      <c r="D12" s="305"/>
      <c r="E12" s="73" t="s">
        <v>55</v>
      </c>
    </row>
    <row r="13" spans="1:9">
      <c r="A13" s="305"/>
      <c r="B13" s="73" t="s">
        <v>53</v>
      </c>
      <c r="D13" s="305"/>
      <c r="E13" s="73" t="s">
        <v>55</v>
      </c>
    </row>
    <row r="14" spans="1:9">
      <c r="A14" s="305"/>
      <c r="B14" s="73" t="s">
        <v>53</v>
      </c>
      <c r="D14" s="305"/>
      <c r="E14" s="73" t="s">
        <v>55</v>
      </c>
    </row>
    <row r="15" spans="1:9">
      <c r="A15" s="305"/>
      <c r="B15" s="73" t="s">
        <v>53</v>
      </c>
      <c r="D15" s="305"/>
      <c r="E15" s="73" t="s">
        <v>55</v>
      </c>
    </row>
    <row r="16" spans="1:9">
      <c r="A16" s="305"/>
      <c r="B16" s="73" t="s">
        <v>53</v>
      </c>
      <c r="D16" s="305"/>
      <c r="E16" s="73" t="s">
        <v>55</v>
      </c>
    </row>
    <row r="17" spans="1:5">
      <c r="A17" s="305"/>
      <c r="B17" s="73" t="s">
        <v>53</v>
      </c>
      <c r="D17" s="305"/>
      <c r="E17" s="73" t="s">
        <v>55</v>
      </c>
    </row>
    <row r="18" spans="1:5">
      <c r="A18" s="305"/>
      <c r="B18" s="73" t="s">
        <v>53</v>
      </c>
      <c r="D18" s="305"/>
      <c r="E18" s="73" t="s">
        <v>55</v>
      </c>
    </row>
    <row r="19" spans="1:5">
      <c r="A19" s="305"/>
      <c r="B19" s="73" t="s">
        <v>53</v>
      </c>
      <c r="D19" s="305"/>
      <c r="E19" s="73" t="s">
        <v>55</v>
      </c>
    </row>
    <row r="20" spans="1:5">
      <c r="A20" s="305"/>
      <c r="B20" s="73" t="s">
        <v>53</v>
      </c>
      <c r="D20" s="305"/>
      <c r="E20" s="73" t="s">
        <v>55</v>
      </c>
    </row>
    <row r="21" spans="1:5">
      <c r="A21" s="305"/>
      <c r="B21" s="73" t="s">
        <v>53</v>
      </c>
      <c r="D21" s="305"/>
      <c r="E21" s="73" t="s">
        <v>55</v>
      </c>
    </row>
    <row r="22" spans="1:5">
      <c r="A22" s="305"/>
      <c r="B22" s="73" t="s">
        <v>53</v>
      </c>
      <c r="D22" s="305"/>
      <c r="E22" s="73" t="s">
        <v>55</v>
      </c>
    </row>
    <row r="23" spans="1:5">
      <c r="A23" s="305"/>
      <c r="B23" s="73" t="s">
        <v>53</v>
      </c>
      <c r="D23" s="305"/>
      <c r="E23" s="73" t="s">
        <v>55</v>
      </c>
    </row>
    <row r="24" spans="1:5">
      <c r="A24" s="305"/>
      <c r="B24" s="73" t="s">
        <v>53</v>
      </c>
      <c r="D24" s="305"/>
      <c r="E24" s="73" t="s">
        <v>55</v>
      </c>
    </row>
    <row r="25" spans="1:5">
      <c r="A25" s="305"/>
      <c r="B25" s="73" t="s">
        <v>53</v>
      </c>
      <c r="D25" s="305"/>
      <c r="E25" s="73" t="s">
        <v>55</v>
      </c>
    </row>
    <row r="26" spans="1:5">
      <c r="A26" s="305"/>
      <c r="B26" s="73" t="s">
        <v>53</v>
      </c>
      <c r="D26" s="305"/>
      <c r="E26" s="73" t="s">
        <v>55</v>
      </c>
    </row>
    <row r="27" spans="1:5">
      <c r="A27" s="305"/>
      <c r="B27" s="73" t="s">
        <v>53</v>
      </c>
      <c r="D27" s="305"/>
      <c r="E27" s="73" t="s">
        <v>55</v>
      </c>
    </row>
    <row r="28" spans="1:5">
      <c r="A28" s="305"/>
      <c r="B28" s="73" t="s">
        <v>53</v>
      </c>
      <c r="D28" s="305"/>
      <c r="E28" s="73" t="s">
        <v>55</v>
      </c>
    </row>
    <row r="29" spans="1:5">
      <c r="A29" s="305"/>
      <c r="B29" s="73" t="s">
        <v>53</v>
      </c>
      <c r="D29" s="305"/>
      <c r="E29" s="73" t="s">
        <v>55</v>
      </c>
    </row>
    <row r="30" spans="1:5">
      <c r="A30" s="305"/>
      <c r="B30" s="73" t="s">
        <v>53</v>
      </c>
      <c r="D30" s="305"/>
      <c r="E30" s="73" t="s">
        <v>55</v>
      </c>
    </row>
    <row r="31" spans="1:5">
      <c r="A31" s="305"/>
      <c r="B31" s="73" t="s">
        <v>53</v>
      </c>
      <c r="D31" s="305"/>
      <c r="E31" s="73" t="s">
        <v>55</v>
      </c>
    </row>
    <row r="32" spans="1:5">
      <c r="A32" s="305"/>
      <c r="B32" s="73" t="s">
        <v>53</v>
      </c>
      <c r="D32" s="305"/>
      <c r="E32" s="73" t="s">
        <v>55</v>
      </c>
    </row>
    <row r="33" spans="1:5">
      <c r="A33" s="305"/>
      <c r="B33" s="73" t="s">
        <v>53</v>
      </c>
      <c r="D33" s="305"/>
      <c r="E33" s="73" t="s">
        <v>55</v>
      </c>
    </row>
    <row r="34" spans="1:5">
      <c r="A34" s="305"/>
      <c r="B34" s="73" t="s">
        <v>53</v>
      </c>
      <c r="D34" s="305"/>
      <c r="E34" s="73" t="s">
        <v>55</v>
      </c>
    </row>
    <row r="35" spans="1:5">
      <c r="A35" s="305"/>
      <c r="B35" s="73" t="s">
        <v>53</v>
      </c>
      <c r="D35" s="305"/>
      <c r="E35" s="73" t="s">
        <v>55</v>
      </c>
    </row>
    <row r="36" spans="1:5">
      <c r="A36" s="305"/>
      <c r="B36" s="73" t="s">
        <v>53</v>
      </c>
      <c r="D36" s="305"/>
      <c r="E36" s="73" t="s">
        <v>55</v>
      </c>
    </row>
    <row r="37" spans="1:5">
      <c r="A37" s="305"/>
      <c r="B37" s="73" t="s">
        <v>53</v>
      </c>
      <c r="D37" s="305"/>
      <c r="E37" s="73" t="s">
        <v>55</v>
      </c>
    </row>
    <row r="38" spans="1:5">
      <c r="A38" s="305"/>
      <c r="B38" s="73" t="s">
        <v>53</v>
      </c>
      <c r="D38" s="305"/>
      <c r="E38" s="73" t="s">
        <v>55</v>
      </c>
    </row>
    <row r="39" spans="1:5">
      <c r="A39" s="305"/>
      <c r="B39" s="73" t="s">
        <v>53</v>
      </c>
      <c r="D39" s="305"/>
      <c r="E39" s="73" t="s">
        <v>55</v>
      </c>
    </row>
    <row r="40" spans="1:5">
      <c r="A40" s="305"/>
      <c r="B40" s="73" t="s">
        <v>53</v>
      </c>
      <c r="D40" s="305"/>
      <c r="E40" s="73" t="s">
        <v>55</v>
      </c>
    </row>
    <row r="41" spans="1:5">
      <c r="A41" s="305"/>
      <c r="B41" s="73" t="s">
        <v>53</v>
      </c>
      <c r="D41" s="305"/>
      <c r="E41" s="73" t="s">
        <v>55</v>
      </c>
    </row>
    <row r="42" spans="1:5">
      <c r="A42" s="305"/>
      <c r="B42" s="73" t="s">
        <v>53</v>
      </c>
      <c r="D42" s="305"/>
      <c r="E42" s="73" t="s">
        <v>55</v>
      </c>
    </row>
    <row r="43" spans="1:5">
      <c r="A43" s="305"/>
      <c r="B43" s="73" t="s">
        <v>53</v>
      </c>
      <c r="D43" s="305"/>
      <c r="E43" s="73" t="s">
        <v>55</v>
      </c>
    </row>
    <row r="44" spans="1:5">
      <c r="A44" s="305"/>
      <c r="B44" s="73" t="s">
        <v>53</v>
      </c>
      <c r="D44" s="305"/>
      <c r="E44" s="73" t="s">
        <v>55</v>
      </c>
    </row>
    <row r="45" spans="1:5">
      <c r="A45" s="305"/>
      <c r="B45" s="73" t="s">
        <v>53</v>
      </c>
      <c r="D45" s="305"/>
      <c r="E45" s="73" t="s">
        <v>55</v>
      </c>
    </row>
    <row r="46" spans="1:5">
      <c r="A46" s="305"/>
      <c r="B46" s="73" t="s">
        <v>53</v>
      </c>
      <c r="D46" s="305"/>
      <c r="E46" s="73" t="s">
        <v>55</v>
      </c>
    </row>
    <row r="47" spans="1:5">
      <c r="A47" s="305"/>
      <c r="B47" s="73" t="s">
        <v>53</v>
      </c>
      <c r="D47" s="305"/>
      <c r="E47" s="73" t="s">
        <v>55</v>
      </c>
    </row>
    <row r="48" spans="1:5">
      <c r="A48" s="305"/>
      <c r="B48" s="73" t="s">
        <v>53</v>
      </c>
      <c r="D48" s="305"/>
      <c r="E48" s="73" t="s">
        <v>55</v>
      </c>
    </row>
    <row r="49" spans="1:5">
      <c r="A49" s="305"/>
      <c r="B49" s="73" t="s">
        <v>53</v>
      </c>
      <c r="D49" s="305"/>
      <c r="E49" s="73" t="s">
        <v>55</v>
      </c>
    </row>
    <row r="50" spans="1:5">
      <c r="A50" s="305"/>
      <c r="B50" s="73" t="s">
        <v>53</v>
      </c>
      <c r="D50" s="305"/>
      <c r="E50" s="73" t="s">
        <v>55</v>
      </c>
    </row>
    <row r="51" spans="1:5">
      <c r="A51" s="305"/>
      <c r="B51" s="73" t="s">
        <v>53</v>
      </c>
      <c r="D51" s="305"/>
      <c r="E51" s="73" t="s">
        <v>55</v>
      </c>
    </row>
    <row r="52" spans="1:5">
      <c r="A52" s="305"/>
      <c r="B52" s="73" t="s">
        <v>53</v>
      </c>
      <c r="D52" s="305"/>
      <c r="E52" s="73" t="s">
        <v>55</v>
      </c>
    </row>
    <row r="53" spans="1:5">
      <c r="A53" s="305"/>
      <c r="B53" s="73" t="s">
        <v>53</v>
      </c>
      <c r="D53" s="305"/>
      <c r="E53" s="73" t="s">
        <v>55</v>
      </c>
    </row>
    <row r="54" spans="1:5">
      <c r="A54" s="305"/>
      <c r="B54" s="73" t="s">
        <v>53</v>
      </c>
      <c r="D54" s="305"/>
      <c r="E54" s="73" t="s">
        <v>55</v>
      </c>
    </row>
    <row r="55" spans="1:5">
      <c r="A55" s="305"/>
      <c r="B55" s="73" t="s">
        <v>53</v>
      </c>
      <c r="D55" s="305"/>
      <c r="E55" s="73" t="s">
        <v>55</v>
      </c>
    </row>
    <row r="56" spans="1:5">
      <c r="A56" s="305"/>
      <c r="B56" s="73" t="s">
        <v>53</v>
      </c>
      <c r="D56" s="305"/>
      <c r="E56" s="73" t="s">
        <v>55</v>
      </c>
    </row>
    <row r="57" spans="1:5">
      <c r="A57" s="305"/>
      <c r="B57" s="73" t="s">
        <v>53</v>
      </c>
      <c r="D57" s="305"/>
      <c r="E57" s="73" t="s">
        <v>55</v>
      </c>
    </row>
    <row r="58" spans="1:5">
      <c r="A58" s="305"/>
      <c r="B58" s="73" t="s">
        <v>53</v>
      </c>
      <c r="D58" s="305"/>
      <c r="E58" s="73" t="s">
        <v>55</v>
      </c>
    </row>
    <row r="59" spans="1:5">
      <c r="A59" s="305"/>
      <c r="B59" s="73" t="s">
        <v>53</v>
      </c>
      <c r="D59" s="305"/>
      <c r="E59" s="73" t="s">
        <v>55</v>
      </c>
    </row>
    <row r="60" spans="1:5">
      <c r="A60" s="305"/>
      <c r="B60" s="73" t="s">
        <v>53</v>
      </c>
      <c r="D60" s="305"/>
      <c r="E60" s="73" t="s">
        <v>55</v>
      </c>
    </row>
    <row r="61" spans="1:5">
      <c r="A61" s="305"/>
      <c r="B61" s="73" t="s">
        <v>53</v>
      </c>
      <c r="D61" s="305"/>
      <c r="E61" s="73" t="s">
        <v>55</v>
      </c>
    </row>
    <row r="62" spans="1:5" ht="15.75" thickBot="1">
      <c r="A62" s="306"/>
      <c r="B62" s="74" t="s">
        <v>53</v>
      </c>
      <c r="D62" s="306"/>
      <c r="E62" s="74" t="s">
        <v>55</v>
      </c>
    </row>
    <row r="63" spans="1:5" ht="15.75" thickTop="1"/>
    <row r="65" customFormat="1" ht="19.5" customHeight="1"/>
  </sheetData>
  <sheetProtection algorithmName="SHA-512" hashValue="xk342XpWr/ZAUkzLbX/AcPoDc32l4wGHgSx5ULjg2K1m+bsHaMmQ3lTJVbeXkUEWb/xnt6yR6V6XNsRyJsEiQg==" saltValue="0AwGHqwVt9ma7DSoLmHDaQ==" spinCount="100000" sheet="1" objects="1" scenarios="1" formatColumns="0" formatRows="0"/>
  <mergeCells count="5">
    <mergeCell ref="A11:A62"/>
    <mergeCell ref="D11:D62"/>
    <mergeCell ref="A6:B6"/>
    <mergeCell ref="A4:B4"/>
    <mergeCell ref="A3:B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ACFC-4FB3-4123-B132-0A589E5C1BE9}">
  <sheetPr codeName="Sheet5">
    <tabColor theme="8"/>
  </sheetPr>
  <dimension ref="A1:BK50"/>
  <sheetViews>
    <sheetView zoomScaleNormal="100" workbookViewId="0">
      <pane xSplit="1" ySplit="5" topLeftCell="BB38" activePane="bottomRight" state="frozen"/>
      <selection pane="bottomRight" activeCell="BD41" sqref="BD41"/>
      <selection pane="bottomLeft" activeCell="A6" sqref="A6"/>
      <selection pane="topRight" activeCell="B1" sqref="B1"/>
    </sheetView>
  </sheetViews>
  <sheetFormatPr defaultColWidth="8.7109375" defaultRowHeight="12.75"/>
  <cols>
    <col min="1" max="1" width="48.28515625" style="1" customWidth="1"/>
    <col min="2" max="10" width="22.7109375" style="3" customWidth="1"/>
    <col min="11" max="53" width="22.7109375" style="3" hidden="1" customWidth="1"/>
    <col min="54" max="54" width="45.28515625" style="3" customWidth="1"/>
    <col min="55" max="55" width="59.28515625" style="1" customWidth="1"/>
    <col min="56" max="58" width="8.7109375" style="3"/>
    <col min="59" max="59" width="36.5703125" style="3" customWidth="1"/>
    <col min="60" max="60" width="13.42578125" style="3" customWidth="1"/>
    <col min="61" max="61" width="11.7109375" style="3" customWidth="1"/>
    <col min="62" max="62" width="10.28515625" style="3" customWidth="1"/>
    <col min="63" max="16384" width="8.7109375" style="3"/>
  </cols>
  <sheetData>
    <row r="1" spans="1:63" ht="110.25" customHeight="1" thickTop="1" thickBot="1">
      <c r="A1" s="162" t="str">
        <f>+IF('Company Information'!$B$8&lt;&gt;"","Company:  "&amp;'Company Information'!$B$8, "Company: "&amp;"No Entry")</f>
        <v>Company:  Natural Gas T&amp;S Company A</v>
      </c>
      <c r="B1" s="318" t="s">
        <v>56</v>
      </c>
      <c r="C1" s="319"/>
      <c r="D1" s="319"/>
      <c r="E1" s="320"/>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57</v>
      </c>
      <c r="BC1" s="154"/>
    </row>
    <row r="2" spans="1:63" ht="17.25" thickTop="1" thickBot="1">
      <c r="A2" s="312" t="s">
        <v>58</v>
      </c>
      <c r="B2" s="313"/>
      <c r="C2" s="313"/>
      <c r="D2" s="313"/>
      <c r="E2" s="313"/>
      <c r="F2" s="313"/>
      <c r="G2" s="313"/>
      <c r="H2" s="313"/>
      <c r="I2" s="314"/>
      <c r="J2" s="167"/>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9"/>
      <c r="BC2" s="170"/>
    </row>
    <row r="3" spans="1:63" s="21" customFormat="1" ht="18.75" thickTop="1">
      <c r="A3" s="171" t="s">
        <v>59</v>
      </c>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172"/>
    </row>
    <row r="4" spans="1:63" s="4" customFormat="1" ht="15">
      <c r="A4" s="6" t="s">
        <v>60</v>
      </c>
      <c r="B4" s="332" t="s">
        <v>61</v>
      </c>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4"/>
      <c r="BB4" s="38" t="s">
        <v>62</v>
      </c>
      <c r="BC4" s="173" t="s">
        <v>63</v>
      </c>
      <c r="BD4" s="174"/>
      <c r="BH4"/>
      <c r="BI4"/>
      <c r="BJ4" s="3"/>
      <c r="BK4" s="3"/>
    </row>
    <row r="5" spans="1:63" s="4" customFormat="1" ht="13.5" customHeight="1">
      <c r="A5" s="175"/>
      <c r="B5" s="176" t="str">
        <f t="array" ref="B5:BA5">TRANSPOSE('Company Information'!B11:B62)</f>
        <v>"GHGRP Facility Name"</v>
      </c>
      <c r="C5" s="176" t="str">
        <v>"GHGRP Facility Name"</v>
      </c>
      <c r="D5" s="176" t="str">
        <v>"GHGRP Facility Name"</v>
      </c>
      <c r="E5" s="176" t="str">
        <v>"GHGRP Facility Name"</v>
      </c>
      <c r="F5" s="176" t="str">
        <v>"GHGRP Facility Name"</v>
      </c>
      <c r="G5" s="176" t="str">
        <v>"GHGRP Facility Name"</v>
      </c>
      <c r="H5" s="176" t="str">
        <v>"GHGRP Facility Name"</v>
      </c>
      <c r="I5" s="176" t="str">
        <v>"GHGRP Facility Name"</v>
      </c>
      <c r="J5" s="176" t="str">
        <v>"GHGRP Facility Name"</v>
      </c>
      <c r="K5" s="176" t="str">
        <v>"GHGRP Facility Name"</v>
      </c>
      <c r="L5" s="176" t="str">
        <v>"GHGRP Facility Name"</v>
      </c>
      <c r="M5" s="176" t="str">
        <v>"GHGRP Facility Name"</v>
      </c>
      <c r="N5" s="176" t="str">
        <v>"GHGRP Facility Name"</v>
      </c>
      <c r="O5" s="176" t="str">
        <v>"GHGRP Facility Name"</v>
      </c>
      <c r="P5" s="176" t="str">
        <v>"GHGRP Facility Name"</v>
      </c>
      <c r="Q5" s="176" t="str">
        <v>"GHGRP Facility Name"</v>
      </c>
      <c r="R5" s="176" t="str">
        <v>"GHGRP Facility Name"</v>
      </c>
      <c r="S5" s="176" t="str">
        <v>"GHGRP Facility Name"</v>
      </c>
      <c r="T5" s="176" t="str">
        <v>"GHGRP Facility Name"</v>
      </c>
      <c r="U5" s="176" t="str">
        <v>"GHGRP Facility Name"</v>
      </c>
      <c r="V5" s="176" t="str">
        <v>"GHGRP Facility Name"</v>
      </c>
      <c r="W5" s="176" t="str">
        <v>"GHGRP Facility Name"</v>
      </c>
      <c r="X5" s="176" t="str">
        <v>"GHGRP Facility Name"</v>
      </c>
      <c r="Y5" s="176" t="str">
        <v>"GHGRP Facility Name"</v>
      </c>
      <c r="Z5" s="176" t="str">
        <v>"GHGRP Facility Name"</v>
      </c>
      <c r="AA5" s="176" t="str">
        <v>"GHGRP Facility Name"</v>
      </c>
      <c r="AB5" s="176" t="str">
        <v>"GHGRP Facility Name"</v>
      </c>
      <c r="AC5" s="176" t="str">
        <v>"GHGRP Facility Name"</v>
      </c>
      <c r="AD5" s="176" t="str">
        <v>"GHGRP Facility Name"</v>
      </c>
      <c r="AE5" s="176" t="str">
        <v>"GHGRP Facility Name"</v>
      </c>
      <c r="AF5" s="176" t="str">
        <v>"GHGRP Facility Name"</v>
      </c>
      <c r="AG5" s="176" t="str">
        <v>"GHGRP Facility Name"</v>
      </c>
      <c r="AH5" s="176" t="str">
        <v>"GHGRP Facility Name"</v>
      </c>
      <c r="AI5" s="176" t="str">
        <v>"GHGRP Facility Name"</v>
      </c>
      <c r="AJ5" s="176" t="str">
        <v>"GHGRP Facility Name"</v>
      </c>
      <c r="AK5" s="176" t="str">
        <v>"GHGRP Facility Name"</v>
      </c>
      <c r="AL5" s="176" t="str">
        <v>"GHGRP Facility Name"</v>
      </c>
      <c r="AM5" s="176" t="str">
        <v>"GHGRP Facility Name"</v>
      </c>
      <c r="AN5" s="176" t="str">
        <v>"GHGRP Facility Name"</v>
      </c>
      <c r="AO5" s="176" t="str">
        <v>"GHGRP Facility Name"</v>
      </c>
      <c r="AP5" s="176" t="str">
        <v>"GHGRP Facility Name"</v>
      </c>
      <c r="AQ5" s="176" t="str">
        <v>"GHGRP Facility Name"</v>
      </c>
      <c r="AR5" s="176" t="str">
        <v>"GHGRP Facility Name"</v>
      </c>
      <c r="AS5" s="176" t="str">
        <v>"GHGRP Facility Name"</v>
      </c>
      <c r="AT5" s="176" t="str">
        <v>"GHGRP Facility Name"</v>
      </c>
      <c r="AU5" s="176" t="str">
        <v>"GHGRP Facility Name"</v>
      </c>
      <c r="AV5" s="176" t="str">
        <v>"GHGRP Facility Name"</v>
      </c>
      <c r="AW5" s="176" t="str">
        <v>"GHGRP Facility Name"</v>
      </c>
      <c r="AX5" s="176" t="str">
        <v>"GHGRP Facility Name"</v>
      </c>
      <c r="AY5" s="176" t="str">
        <v>"GHGRP Facility Name"</v>
      </c>
      <c r="AZ5" s="176" t="str">
        <v>"GHGRP Facility Name"</v>
      </c>
      <c r="BA5" s="176" t="str">
        <v>"GHGRP Facility Name"</v>
      </c>
      <c r="BB5" s="38"/>
      <c r="BC5" s="177"/>
      <c r="BG5" s="178"/>
      <c r="BH5"/>
      <c r="BI5"/>
      <c r="BJ5"/>
      <c r="BK5"/>
    </row>
    <row r="6" spans="1:63" s="4" customFormat="1" ht="25.9" customHeight="1">
      <c r="A6" s="242" t="s">
        <v>64</v>
      </c>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243" t="s">
        <v>65</v>
      </c>
      <c r="BC6" s="244" t="s">
        <v>66</v>
      </c>
      <c r="BG6" s="178"/>
      <c r="BH6"/>
      <c r="BI6"/>
      <c r="BJ6"/>
      <c r="BK6"/>
    </row>
    <row r="7" spans="1:63" ht="25.5">
      <c r="A7" s="41" t="s">
        <v>67</v>
      </c>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79" t="s">
        <v>65</v>
      </c>
      <c r="BC7" s="180" t="s">
        <v>66</v>
      </c>
      <c r="BD7" s="181"/>
    </row>
    <row r="8" spans="1:63" ht="38.25">
      <c r="A8" s="13" t="s">
        <v>68</v>
      </c>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79" t="s">
        <v>65</v>
      </c>
      <c r="BC8" s="180" t="s">
        <v>66</v>
      </c>
      <c r="BD8" s="181"/>
      <c r="BG8" s="182"/>
    </row>
    <row r="9" spans="1:63" ht="13.5" customHeight="1">
      <c r="A9" s="41" t="s">
        <v>69</v>
      </c>
      <c r="B9" s="145"/>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79" t="s">
        <v>65</v>
      </c>
      <c r="BC9" s="183" t="s">
        <v>66</v>
      </c>
      <c r="BG9" s="182"/>
    </row>
    <row r="10" spans="1:63" ht="13.5" customHeight="1">
      <c r="A10" s="41" t="s">
        <v>70</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79" t="s">
        <v>65</v>
      </c>
      <c r="BC10" s="183" t="s">
        <v>66</v>
      </c>
      <c r="BG10" s="182"/>
    </row>
    <row r="11" spans="1:63" ht="13.5" customHeight="1">
      <c r="A11" s="41" t="s">
        <v>71</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79" t="s">
        <v>65</v>
      </c>
      <c r="BC11" s="180" t="s">
        <v>66</v>
      </c>
      <c r="BD11" s="181"/>
      <c r="BG11" s="182"/>
    </row>
    <row r="12" spans="1:63" ht="13.5" customHeight="1">
      <c r="A12" s="184" t="s">
        <v>72</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79" t="s">
        <v>65</v>
      </c>
      <c r="BC12" s="180" t="s">
        <v>66</v>
      </c>
      <c r="BD12" s="181"/>
      <c r="BG12" s="182"/>
    </row>
    <row r="13" spans="1:63" ht="13.5" customHeight="1">
      <c r="A13" s="13" t="s">
        <v>73</v>
      </c>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79" t="s">
        <v>65</v>
      </c>
      <c r="BC13" s="180" t="s">
        <v>66</v>
      </c>
      <c r="BD13" s="181"/>
      <c r="BG13" s="182"/>
    </row>
    <row r="14" spans="1:63" ht="13.5" customHeight="1">
      <c r="A14" s="13" t="s">
        <v>74</v>
      </c>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79" t="s">
        <v>65</v>
      </c>
      <c r="BC14" s="183" t="s">
        <v>66</v>
      </c>
      <c r="BG14" s="182"/>
    </row>
    <row r="15" spans="1:63" ht="13.5" customHeight="1">
      <c r="A15" s="13" t="s">
        <v>75</v>
      </c>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79" t="s">
        <v>65</v>
      </c>
      <c r="BC15" s="183" t="s">
        <v>66</v>
      </c>
      <c r="BG15" s="182"/>
    </row>
    <row r="16" spans="1:63" ht="25.5">
      <c r="A16" s="13" t="s">
        <v>76</v>
      </c>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79" t="s">
        <v>65</v>
      </c>
      <c r="BC16" s="180" t="s">
        <v>66</v>
      </c>
      <c r="BD16" s="181"/>
      <c r="BG16" s="182"/>
    </row>
    <row r="17" spans="1:63" ht="25.5">
      <c r="A17" s="13" t="s">
        <v>77</v>
      </c>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79" t="s">
        <v>65</v>
      </c>
      <c r="BC17" s="180" t="s">
        <v>66</v>
      </c>
      <c r="BD17" s="181"/>
      <c r="BG17" s="182"/>
    </row>
    <row r="18" spans="1:63" ht="15">
      <c r="A18" s="13" t="s">
        <v>78</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79" t="s">
        <v>65</v>
      </c>
      <c r="BC18" s="183" t="s">
        <v>66</v>
      </c>
      <c r="BD18" s="181"/>
      <c r="BG18" s="182"/>
    </row>
    <row r="19" spans="1:63" ht="25.5">
      <c r="A19" s="13" t="s">
        <v>79</v>
      </c>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79" t="s">
        <v>65</v>
      </c>
      <c r="BC19" s="180" t="s">
        <v>66</v>
      </c>
      <c r="BD19" s="181"/>
      <c r="BG19" s="182"/>
    </row>
    <row r="20" spans="1:63" ht="25.5">
      <c r="A20" s="13" t="s">
        <v>80</v>
      </c>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79" t="s">
        <v>65</v>
      </c>
      <c r="BC20" s="180" t="s">
        <v>66</v>
      </c>
      <c r="BD20" s="181"/>
      <c r="BG20" s="182"/>
    </row>
    <row r="21" spans="1:63" ht="13.5" customHeight="1">
      <c r="A21" s="13" t="s">
        <v>81</v>
      </c>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85" t="s">
        <v>65</v>
      </c>
      <c r="BC21" s="186" t="s">
        <v>66</v>
      </c>
      <c r="BD21" s="181"/>
      <c r="BG21" s="182"/>
    </row>
    <row r="22" spans="1:63" ht="15">
      <c r="A22" s="41" t="s">
        <v>82</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79" t="s">
        <v>65</v>
      </c>
      <c r="BC22" s="180" t="s">
        <v>66</v>
      </c>
      <c r="BD22" s="181"/>
      <c r="BG22" s="182"/>
    </row>
    <row r="23" spans="1:63" ht="41.1" customHeight="1">
      <c r="A23" s="13" t="s">
        <v>83</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85" t="s">
        <v>65</v>
      </c>
      <c r="BC23" s="186" t="s">
        <v>66</v>
      </c>
      <c r="BD23" s="181"/>
      <c r="BG23" s="182"/>
    </row>
    <row r="24" spans="1:63" ht="33.950000000000003" customHeight="1" thickBot="1">
      <c r="A24" s="13" t="s">
        <v>84</v>
      </c>
      <c r="B24" s="145"/>
      <c r="C24" s="145"/>
      <c r="D24" s="145"/>
      <c r="E24" s="145"/>
      <c r="F24" s="145"/>
      <c r="G24" s="145"/>
      <c r="H24" s="145"/>
      <c r="I24" s="145"/>
      <c r="J24" s="145"/>
      <c r="K24" s="145"/>
      <c r="L24" s="145"/>
      <c r="M24" s="145"/>
      <c r="N24" s="145"/>
      <c r="O24" s="145"/>
      <c r="P24" s="145"/>
      <c r="Q24" s="145"/>
      <c r="R24" s="145"/>
      <c r="S24" s="145"/>
      <c r="T24" s="146"/>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79" t="s">
        <v>65</v>
      </c>
      <c r="BC24" s="180" t="s">
        <v>66</v>
      </c>
      <c r="BD24" s="181"/>
    </row>
    <row r="25" spans="1:63" ht="52.5" thickBot="1">
      <c r="A25" s="13" t="s">
        <v>85</v>
      </c>
      <c r="B25" s="145"/>
      <c r="C25" s="145"/>
      <c r="D25" s="145"/>
      <c r="E25" s="145"/>
      <c r="F25" s="145"/>
      <c r="G25" s="145"/>
      <c r="H25" s="145"/>
      <c r="I25" s="145"/>
      <c r="J25" s="145"/>
      <c r="K25" s="145"/>
      <c r="L25" s="145"/>
      <c r="M25" s="145"/>
      <c r="N25" s="145"/>
      <c r="O25" s="145"/>
      <c r="P25" s="145"/>
      <c r="Q25" s="145"/>
      <c r="R25" s="145"/>
      <c r="S25" s="147"/>
      <c r="T25" s="146"/>
      <c r="U25" s="148"/>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85" t="s">
        <v>65</v>
      </c>
      <c r="BC25" s="186" t="s">
        <v>66</v>
      </c>
      <c r="BD25" s="181"/>
      <c r="BG25" s="187" t="s">
        <v>86</v>
      </c>
    </row>
    <row r="26" spans="1:63" ht="31.15" customHeight="1" thickBot="1">
      <c r="A26" s="188" t="s">
        <v>87</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96"/>
      <c r="BB26" s="325" t="s">
        <v>88</v>
      </c>
      <c r="BC26" s="326"/>
      <c r="BD26" s="181"/>
      <c r="BG26" s="189">
        <f>SUM(B26:BA26)</f>
        <v>0</v>
      </c>
      <c r="BH26"/>
      <c r="BI26"/>
      <c r="BJ26"/>
      <c r="BK26"/>
    </row>
    <row r="27" spans="1:63" ht="13.5" thickTop="1">
      <c r="A27" s="190"/>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2"/>
      <c r="BC27" s="3"/>
    </row>
    <row r="28" spans="1:63" ht="21.75" hidden="1" thickTop="1" thickBot="1">
      <c r="A28" s="315" t="s">
        <v>89</v>
      </c>
      <c r="B28" s="316"/>
      <c r="C28" s="316"/>
      <c r="D28" s="316"/>
      <c r="E28" s="316"/>
      <c r="F28" s="316"/>
      <c r="G28" s="316"/>
      <c r="H28" s="316"/>
      <c r="I28" s="317"/>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63" ht="19.5" hidden="1" thickTop="1" thickBot="1">
      <c r="A29" s="197" t="s">
        <v>90</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63" s="4" customFormat="1" ht="39" hidden="1" thickTop="1">
      <c r="A30" s="201" t="s">
        <v>60</v>
      </c>
      <c r="B30" s="324" t="s">
        <v>91</v>
      </c>
      <c r="C30" s="324"/>
      <c r="D30" s="324"/>
      <c r="E30" s="324"/>
      <c r="F30" s="324"/>
      <c r="G30" s="324"/>
      <c r="H30" s="324"/>
      <c r="I30" s="32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92</v>
      </c>
      <c r="BC30" s="200"/>
      <c r="BG30" s="204" t="s">
        <v>93</v>
      </c>
    </row>
    <row r="31" spans="1:63" s="4" customFormat="1" hidden="1">
      <c r="A31" s="201"/>
      <c r="B31" s="202" t="str">
        <f>+B$5</f>
        <v>"GHGRP Facility Name"</v>
      </c>
      <c r="C31" s="202" t="str">
        <f t="shared" ref="C31:BA31" si="0">+C$5</f>
        <v>"GHGRP Facility Name"</v>
      </c>
      <c r="D31" s="202" t="str">
        <f t="shared" si="0"/>
        <v>"GHGRP Facility Name"</v>
      </c>
      <c r="E31" s="202" t="str">
        <f t="shared" si="0"/>
        <v>"GHGRP Facility Name"</v>
      </c>
      <c r="F31" s="202" t="str">
        <f t="shared" si="0"/>
        <v>"GHGRP Facility Name"</v>
      </c>
      <c r="G31" s="202" t="str">
        <f t="shared" si="0"/>
        <v>"GHGRP Facility Name"</v>
      </c>
      <c r="H31" s="202" t="str">
        <f t="shared" si="0"/>
        <v>"GHGRP Facility Name"</v>
      </c>
      <c r="I31" s="202" t="str">
        <f t="shared" si="0"/>
        <v>"GHGRP Facility Name"</v>
      </c>
      <c r="J31" s="202" t="str">
        <f t="shared" si="0"/>
        <v>"GHGRP Facility Name"</v>
      </c>
      <c r="K31" s="202" t="str">
        <f t="shared" si="0"/>
        <v>"GHGRP Facility Name"</v>
      </c>
      <c r="L31" s="202" t="str">
        <f t="shared" si="0"/>
        <v>"GHGRP Facility Name"</v>
      </c>
      <c r="M31" s="202" t="str">
        <f t="shared" si="0"/>
        <v>"GHGRP Facility Name"</v>
      </c>
      <c r="N31" s="202" t="str">
        <f t="shared" si="0"/>
        <v>"GHGRP Facility Name"</v>
      </c>
      <c r="O31" s="202" t="str">
        <f t="shared" si="0"/>
        <v>"GHGRP Facility Name"</v>
      </c>
      <c r="P31" s="202" t="str">
        <f t="shared" si="0"/>
        <v>"GHGRP Facility Name"</v>
      </c>
      <c r="Q31" s="202" t="str">
        <f t="shared" si="0"/>
        <v>"GHGRP Facility Name"</v>
      </c>
      <c r="R31" s="202" t="str">
        <f t="shared" si="0"/>
        <v>"GHGRP Facility Name"</v>
      </c>
      <c r="S31" s="202" t="str">
        <f t="shared" si="0"/>
        <v>"GHGRP Facility Name"</v>
      </c>
      <c r="T31" s="202" t="str">
        <f t="shared" si="0"/>
        <v>"GHGRP Facility Name"</v>
      </c>
      <c r="U31" s="202" t="str">
        <f t="shared" si="0"/>
        <v>"GHGRP Facility Name"</v>
      </c>
      <c r="V31" s="202" t="str">
        <f t="shared" si="0"/>
        <v>"GHGRP Facility Name"</v>
      </c>
      <c r="W31" s="202" t="str">
        <f t="shared" si="0"/>
        <v>"GHGRP Facility Name"</v>
      </c>
      <c r="X31" s="202" t="str">
        <f t="shared" si="0"/>
        <v>"GHGRP Facility Name"</v>
      </c>
      <c r="Y31" s="202" t="str">
        <f t="shared" si="0"/>
        <v>"GHGRP Facility Name"</v>
      </c>
      <c r="Z31" s="202" t="str">
        <f t="shared" si="0"/>
        <v>"GHGRP Facility Name"</v>
      </c>
      <c r="AA31" s="202" t="str">
        <f t="shared" si="0"/>
        <v>"GHGRP Facility Name"</v>
      </c>
      <c r="AB31" s="202" t="str">
        <f t="shared" si="0"/>
        <v>"GHGRP Facility Name"</v>
      </c>
      <c r="AC31" s="202" t="str">
        <f t="shared" si="0"/>
        <v>"GHGRP Facility Name"</v>
      </c>
      <c r="AD31" s="202" t="str">
        <f t="shared" si="0"/>
        <v>"GHGRP Facility Name"</v>
      </c>
      <c r="AE31" s="202" t="str">
        <f t="shared" si="0"/>
        <v>"GHGRP Facility Name"</v>
      </c>
      <c r="AF31" s="202" t="str">
        <f t="shared" si="0"/>
        <v>"GHGRP Facility Name"</v>
      </c>
      <c r="AG31" s="202" t="str">
        <f t="shared" si="0"/>
        <v>"GHGRP Facility Name"</v>
      </c>
      <c r="AH31" s="202" t="str">
        <f t="shared" si="0"/>
        <v>"GHGRP Facility Name"</v>
      </c>
      <c r="AI31" s="202" t="str">
        <f t="shared" si="0"/>
        <v>"GHGRP Facility Name"</v>
      </c>
      <c r="AJ31" s="202" t="str">
        <f t="shared" si="0"/>
        <v>"GHGRP Facility Name"</v>
      </c>
      <c r="AK31" s="202" t="str">
        <f t="shared" si="0"/>
        <v>"GHGRP Facility Name"</v>
      </c>
      <c r="AL31" s="202" t="str">
        <f t="shared" si="0"/>
        <v>"GHGRP Facility Name"</v>
      </c>
      <c r="AM31" s="202" t="str">
        <f t="shared" si="0"/>
        <v>"GHGRP Facility Name"</v>
      </c>
      <c r="AN31" s="202" t="str">
        <f t="shared" si="0"/>
        <v>"GHGRP Facility Name"</v>
      </c>
      <c r="AO31" s="202" t="str">
        <f t="shared" si="0"/>
        <v>"GHGRP Facility Name"</v>
      </c>
      <c r="AP31" s="202" t="str">
        <f t="shared" si="0"/>
        <v>"GHGRP Facility Name"</v>
      </c>
      <c r="AQ31" s="202" t="str">
        <f t="shared" si="0"/>
        <v>"GHGRP Facility Name"</v>
      </c>
      <c r="AR31" s="202" t="str">
        <f t="shared" si="0"/>
        <v>"GHGRP Facility Name"</v>
      </c>
      <c r="AS31" s="202" t="str">
        <f t="shared" si="0"/>
        <v>"GHGRP Facility Name"</v>
      </c>
      <c r="AT31" s="202" t="str">
        <f t="shared" si="0"/>
        <v>"GHGRP Facility Name"</v>
      </c>
      <c r="AU31" s="202" t="str">
        <f t="shared" si="0"/>
        <v>"GHGRP Facility Name"</v>
      </c>
      <c r="AV31" s="202" t="str">
        <f t="shared" si="0"/>
        <v>"GHGRP Facility Name"</v>
      </c>
      <c r="AW31" s="202" t="str">
        <f t="shared" si="0"/>
        <v>"GHGRP Facility Name"</v>
      </c>
      <c r="AX31" s="202" t="str">
        <f t="shared" si="0"/>
        <v>"GHGRP Facility Name"</v>
      </c>
      <c r="AY31" s="202" t="str">
        <f t="shared" si="0"/>
        <v>"GHGRP Facility Name"</v>
      </c>
      <c r="AZ31" s="202" t="str">
        <f t="shared" si="0"/>
        <v>"GHGRP Facility Name"</v>
      </c>
      <c r="BA31" s="202" t="str">
        <f t="shared" si="0"/>
        <v>"GHGRP Facility Name"</v>
      </c>
      <c r="BB31" s="203"/>
      <c r="BC31" s="200"/>
      <c r="BG31" s="205"/>
    </row>
    <row r="32" spans="1:63" ht="13.5" hidden="1" thickBot="1">
      <c r="A32" s="206"/>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1.75" hidden="1" thickTop="1" thickBot="1">
      <c r="A33" s="327" t="s">
        <v>94</v>
      </c>
      <c r="B33" s="328"/>
      <c r="C33" s="328"/>
      <c r="D33" s="328"/>
      <c r="E33" s="328"/>
      <c r="F33" s="328"/>
      <c r="G33" s="328"/>
      <c r="H33" s="328"/>
      <c r="I33" s="329"/>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9.5" hidden="1" thickTop="1" thickBot="1">
      <c r="A34" s="197" t="s">
        <v>95</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1.75" hidden="1" thickTop="1">
      <c r="A35" s="201" t="s">
        <v>60</v>
      </c>
      <c r="B35" s="324" t="s">
        <v>61</v>
      </c>
      <c r="C35" s="324"/>
      <c r="D35" s="324"/>
      <c r="E35" s="324"/>
      <c r="F35" s="324"/>
      <c r="G35" s="324"/>
      <c r="H35" s="324"/>
      <c r="I35" s="324"/>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96</v>
      </c>
      <c r="BC35" s="210" t="s">
        <v>97</v>
      </c>
      <c r="BG35" s="204" t="s">
        <v>98</v>
      </c>
    </row>
    <row r="36" spans="1:63" s="4" customFormat="1" ht="13.5" hidden="1" thickBot="1">
      <c r="A36" s="201"/>
      <c r="B36" s="202" t="str">
        <f>+B$5</f>
        <v>"GHGRP Facility Name"</v>
      </c>
      <c r="C36" s="202" t="str">
        <f t="shared" ref="C36:BA36" si="1">+C$5</f>
        <v>"GHGRP Facility Name"</v>
      </c>
      <c r="D36" s="202" t="str">
        <f t="shared" si="1"/>
        <v>"GHGRP Facility Name"</v>
      </c>
      <c r="E36" s="202" t="str">
        <f t="shared" si="1"/>
        <v>"GHGRP Facility Name"</v>
      </c>
      <c r="F36" s="202" t="str">
        <f t="shared" si="1"/>
        <v>"GHGRP Facility Name"</v>
      </c>
      <c r="G36" s="202" t="str">
        <f t="shared" si="1"/>
        <v>"GHGRP Facility Name"</v>
      </c>
      <c r="H36" s="202" t="str">
        <f t="shared" si="1"/>
        <v>"GHGRP Facility Name"</v>
      </c>
      <c r="I36" s="202" t="str">
        <f t="shared" si="1"/>
        <v>"GHGRP Facility Name"</v>
      </c>
      <c r="J36" s="202" t="str">
        <f t="shared" si="1"/>
        <v>"GHGRP Facility Name"</v>
      </c>
      <c r="K36" s="202" t="str">
        <f t="shared" si="1"/>
        <v>"GHGRP Facility Name"</v>
      </c>
      <c r="L36" s="202" t="str">
        <f t="shared" si="1"/>
        <v>"GHGRP Facility Name"</v>
      </c>
      <c r="M36" s="202" t="str">
        <f t="shared" si="1"/>
        <v>"GHGRP Facility Name"</v>
      </c>
      <c r="N36" s="202" t="str">
        <f t="shared" si="1"/>
        <v>"GHGRP Facility Name"</v>
      </c>
      <c r="O36" s="202" t="str">
        <f t="shared" si="1"/>
        <v>"GHGRP Facility Name"</v>
      </c>
      <c r="P36" s="202" t="str">
        <f t="shared" si="1"/>
        <v>"GHGRP Facility Name"</v>
      </c>
      <c r="Q36" s="202" t="str">
        <f t="shared" si="1"/>
        <v>"GHGRP Facility Name"</v>
      </c>
      <c r="R36" s="202" t="str">
        <f t="shared" si="1"/>
        <v>"GHGRP Facility Name"</v>
      </c>
      <c r="S36" s="202" t="str">
        <f t="shared" si="1"/>
        <v>"GHGRP Facility Name"</v>
      </c>
      <c r="T36" s="202" t="str">
        <f t="shared" si="1"/>
        <v>"GHGRP Facility Name"</v>
      </c>
      <c r="U36" s="202" t="str">
        <f t="shared" si="1"/>
        <v>"GHGRP Facility Name"</v>
      </c>
      <c r="V36" s="202" t="str">
        <f t="shared" si="1"/>
        <v>"GHGRP Facility Name"</v>
      </c>
      <c r="W36" s="202" t="str">
        <f t="shared" si="1"/>
        <v>"GHGRP Facility Name"</v>
      </c>
      <c r="X36" s="202" t="str">
        <f t="shared" si="1"/>
        <v>"GHGRP Facility Name"</v>
      </c>
      <c r="Y36" s="202" t="str">
        <f t="shared" si="1"/>
        <v>"GHGRP Facility Name"</v>
      </c>
      <c r="Z36" s="202" t="str">
        <f t="shared" si="1"/>
        <v>"GHGRP Facility Name"</v>
      </c>
      <c r="AA36" s="202" t="str">
        <f t="shared" si="1"/>
        <v>"GHGRP Facility Name"</v>
      </c>
      <c r="AB36" s="202" t="str">
        <f t="shared" si="1"/>
        <v>"GHGRP Facility Name"</v>
      </c>
      <c r="AC36" s="202" t="str">
        <f t="shared" si="1"/>
        <v>"GHGRP Facility Name"</v>
      </c>
      <c r="AD36" s="202" t="str">
        <f t="shared" si="1"/>
        <v>"GHGRP Facility Name"</v>
      </c>
      <c r="AE36" s="202" t="str">
        <f t="shared" si="1"/>
        <v>"GHGRP Facility Name"</v>
      </c>
      <c r="AF36" s="202" t="str">
        <f t="shared" si="1"/>
        <v>"GHGRP Facility Name"</v>
      </c>
      <c r="AG36" s="202" t="str">
        <f t="shared" si="1"/>
        <v>"GHGRP Facility Name"</v>
      </c>
      <c r="AH36" s="202" t="str">
        <f t="shared" si="1"/>
        <v>"GHGRP Facility Name"</v>
      </c>
      <c r="AI36" s="202" t="str">
        <f t="shared" si="1"/>
        <v>"GHGRP Facility Name"</v>
      </c>
      <c r="AJ36" s="202" t="str">
        <f t="shared" si="1"/>
        <v>"GHGRP Facility Name"</v>
      </c>
      <c r="AK36" s="202" t="str">
        <f t="shared" si="1"/>
        <v>"GHGRP Facility Name"</v>
      </c>
      <c r="AL36" s="202" t="str">
        <f t="shared" si="1"/>
        <v>"GHGRP Facility Name"</v>
      </c>
      <c r="AM36" s="202" t="str">
        <f t="shared" si="1"/>
        <v>"GHGRP Facility Name"</v>
      </c>
      <c r="AN36" s="202" t="str">
        <f t="shared" si="1"/>
        <v>"GHGRP Facility Name"</v>
      </c>
      <c r="AO36" s="202" t="str">
        <f t="shared" si="1"/>
        <v>"GHGRP Facility Name"</v>
      </c>
      <c r="AP36" s="202" t="str">
        <f t="shared" si="1"/>
        <v>"GHGRP Facility Name"</v>
      </c>
      <c r="AQ36" s="202" t="str">
        <f t="shared" si="1"/>
        <v>"GHGRP Facility Name"</v>
      </c>
      <c r="AR36" s="202" t="str">
        <f t="shared" si="1"/>
        <v>"GHGRP Facility Name"</v>
      </c>
      <c r="AS36" s="202" t="str">
        <f t="shared" si="1"/>
        <v>"GHGRP Facility Name"</v>
      </c>
      <c r="AT36" s="202" t="str">
        <f t="shared" si="1"/>
        <v>"GHGRP Facility Name"</v>
      </c>
      <c r="AU36" s="202" t="str">
        <f t="shared" si="1"/>
        <v>"GHGRP Facility Name"</v>
      </c>
      <c r="AV36" s="202" t="str">
        <f t="shared" si="1"/>
        <v>"GHGRP Facility Name"</v>
      </c>
      <c r="AW36" s="202" t="str">
        <f t="shared" si="1"/>
        <v>"GHGRP Facility Name"</v>
      </c>
      <c r="AX36" s="202" t="str">
        <f t="shared" si="1"/>
        <v>"GHGRP Facility Name"</v>
      </c>
      <c r="AY36" s="202" t="str">
        <f t="shared" si="1"/>
        <v>"GHGRP Facility Name"</v>
      </c>
      <c r="AZ36" s="202" t="str">
        <f t="shared" si="1"/>
        <v>"GHGRP Facility Name"</v>
      </c>
      <c r="BA36" s="202" t="str">
        <f t="shared" si="1"/>
        <v>"GHGRP Facility Name"</v>
      </c>
      <c r="BB36" s="202"/>
      <c r="BC36" s="211"/>
      <c r="BG36" s="205"/>
    </row>
    <row r="37" spans="1:63" ht="22.15" customHeight="1" thickBot="1">
      <c r="A37" s="330" t="s">
        <v>99</v>
      </c>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row>
    <row r="38" spans="1:63" ht="40.5" thickTop="1" thickBot="1">
      <c r="A38" s="25" t="s">
        <v>100</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101</v>
      </c>
    </row>
    <row r="39" spans="1:63" ht="14.25" thickTop="1" thickBot="1">
      <c r="A39" s="214"/>
      <c r="B39" s="215" t="str">
        <f>+B$5</f>
        <v>"GHGRP Facility Name"</v>
      </c>
      <c r="C39" s="215" t="str">
        <f t="shared" ref="C39:BA39" si="2">+C$5</f>
        <v>"GHGRP Facility Name"</v>
      </c>
      <c r="D39" s="215" t="str">
        <f t="shared" si="2"/>
        <v>"GHGRP Facility Name"</v>
      </c>
      <c r="E39" s="215" t="str">
        <f t="shared" si="2"/>
        <v>"GHGRP Facility Name"</v>
      </c>
      <c r="F39" s="215" t="str">
        <f t="shared" si="2"/>
        <v>"GHGRP Facility Name"</v>
      </c>
      <c r="G39" s="215" t="str">
        <f t="shared" si="2"/>
        <v>"GHGRP Facility Name"</v>
      </c>
      <c r="H39" s="215" t="str">
        <f t="shared" si="2"/>
        <v>"GHGRP Facility Name"</v>
      </c>
      <c r="I39" s="215" t="str">
        <f t="shared" si="2"/>
        <v>"GHGRP Facility Name"</v>
      </c>
      <c r="J39" s="215" t="str">
        <f t="shared" si="2"/>
        <v>"GHGRP Facility Name"</v>
      </c>
      <c r="K39" s="215" t="str">
        <f t="shared" si="2"/>
        <v>"GHGRP Facility Name"</v>
      </c>
      <c r="L39" s="215" t="str">
        <f t="shared" si="2"/>
        <v>"GHGRP Facility Name"</v>
      </c>
      <c r="M39" s="215" t="str">
        <f t="shared" si="2"/>
        <v>"GHGRP Facility Name"</v>
      </c>
      <c r="N39" s="215" t="str">
        <f t="shared" si="2"/>
        <v>"GHGRP Facility Name"</v>
      </c>
      <c r="O39" s="215" t="str">
        <f t="shared" si="2"/>
        <v>"GHGRP Facility Name"</v>
      </c>
      <c r="P39" s="215" t="str">
        <f t="shared" si="2"/>
        <v>"GHGRP Facility Name"</v>
      </c>
      <c r="Q39" s="215" t="str">
        <f t="shared" si="2"/>
        <v>"GHGRP Facility Name"</v>
      </c>
      <c r="R39" s="215" t="str">
        <f t="shared" si="2"/>
        <v>"GHGRP Facility Name"</v>
      </c>
      <c r="S39" s="215" t="str">
        <f t="shared" si="2"/>
        <v>"GHGRP Facility Name"</v>
      </c>
      <c r="T39" s="215" t="str">
        <f t="shared" si="2"/>
        <v>"GHGRP Facility Name"</v>
      </c>
      <c r="U39" s="215" t="str">
        <f t="shared" si="2"/>
        <v>"GHGRP Facility Name"</v>
      </c>
      <c r="V39" s="215" t="str">
        <f t="shared" si="2"/>
        <v>"GHGRP Facility Name"</v>
      </c>
      <c r="W39" s="215" t="str">
        <f t="shared" si="2"/>
        <v>"GHGRP Facility Name"</v>
      </c>
      <c r="X39" s="215" t="str">
        <f t="shared" si="2"/>
        <v>"GHGRP Facility Name"</v>
      </c>
      <c r="Y39" s="215" t="str">
        <f t="shared" si="2"/>
        <v>"GHGRP Facility Name"</v>
      </c>
      <c r="Z39" s="215" t="str">
        <f t="shared" si="2"/>
        <v>"GHGRP Facility Name"</v>
      </c>
      <c r="AA39" s="215" t="str">
        <f t="shared" si="2"/>
        <v>"GHGRP Facility Name"</v>
      </c>
      <c r="AB39" s="215" t="str">
        <f t="shared" si="2"/>
        <v>"GHGRP Facility Name"</v>
      </c>
      <c r="AC39" s="215" t="str">
        <f t="shared" si="2"/>
        <v>"GHGRP Facility Name"</v>
      </c>
      <c r="AD39" s="215" t="str">
        <f t="shared" si="2"/>
        <v>"GHGRP Facility Name"</v>
      </c>
      <c r="AE39" s="215" t="str">
        <f t="shared" si="2"/>
        <v>"GHGRP Facility Name"</v>
      </c>
      <c r="AF39" s="215" t="str">
        <f t="shared" si="2"/>
        <v>"GHGRP Facility Name"</v>
      </c>
      <c r="AG39" s="215" t="str">
        <f t="shared" si="2"/>
        <v>"GHGRP Facility Name"</v>
      </c>
      <c r="AH39" s="215" t="str">
        <f t="shared" si="2"/>
        <v>"GHGRP Facility Name"</v>
      </c>
      <c r="AI39" s="215" t="str">
        <f t="shared" si="2"/>
        <v>"GHGRP Facility Name"</v>
      </c>
      <c r="AJ39" s="215" t="str">
        <f t="shared" si="2"/>
        <v>"GHGRP Facility Name"</v>
      </c>
      <c r="AK39" s="215" t="str">
        <f t="shared" si="2"/>
        <v>"GHGRP Facility Name"</v>
      </c>
      <c r="AL39" s="215" t="str">
        <f t="shared" si="2"/>
        <v>"GHGRP Facility Name"</v>
      </c>
      <c r="AM39" s="215" t="str">
        <f t="shared" si="2"/>
        <v>"GHGRP Facility Name"</v>
      </c>
      <c r="AN39" s="215" t="str">
        <f t="shared" si="2"/>
        <v>"GHGRP Facility Name"</v>
      </c>
      <c r="AO39" s="215" t="str">
        <f t="shared" si="2"/>
        <v>"GHGRP Facility Name"</v>
      </c>
      <c r="AP39" s="215" t="str">
        <f t="shared" si="2"/>
        <v>"GHGRP Facility Name"</v>
      </c>
      <c r="AQ39" s="215" t="str">
        <f t="shared" si="2"/>
        <v>"GHGRP Facility Name"</v>
      </c>
      <c r="AR39" s="215" t="str">
        <f t="shared" si="2"/>
        <v>"GHGRP Facility Name"</v>
      </c>
      <c r="AS39" s="215" t="str">
        <f t="shared" si="2"/>
        <v>"GHGRP Facility Name"</v>
      </c>
      <c r="AT39" s="215" t="str">
        <f t="shared" si="2"/>
        <v>"GHGRP Facility Name"</v>
      </c>
      <c r="AU39" s="215" t="str">
        <f t="shared" si="2"/>
        <v>"GHGRP Facility Name"</v>
      </c>
      <c r="AV39" s="215" t="str">
        <f t="shared" si="2"/>
        <v>"GHGRP Facility Name"</v>
      </c>
      <c r="AW39" s="215" t="str">
        <f t="shared" si="2"/>
        <v>"GHGRP Facility Name"</v>
      </c>
      <c r="AX39" s="215" t="str">
        <f t="shared" si="2"/>
        <v>"GHGRP Facility Name"</v>
      </c>
      <c r="AY39" s="215" t="str">
        <f t="shared" si="2"/>
        <v>"GHGRP Facility Name"</v>
      </c>
      <c r="AZ39" s="215" t="str">
        <f t="shared" si="2"/>
        <v>"GHGRP Facility Name"</v>
      </c>
      <c r="BA39" s="216" t="str">
        <f t="shared" si="2"/>
        <v>"GHGRP Facility Name"</v>
      </c>
      <c r="BG39" s="217"/>
    </row>
    <row r="40" spans="1:63" ht="44.25" customHeight="1" thickTop="1" thickBot="1">
      <c r="A40" s="218" t="s">
        <v>102</v>
      </c>
      <c r="B40" s="219">
        <f>B26</f>
        <v>0</v>
      </c>
      <c r="C40" s="219">
        <f t="shared" ref="C40:BA40" si="3">C26</f>
        <v>0</v>
      </c>
      <c r="D40" s="219">
        <f t="shared" si="3"/>
        <v>0</v>
      </c>
      <c r="E40" s="219">
        <f t="shared" si="3"/>
        <v>0</v>
      </c>
      <c r="F40" s="219">
        <f t="shared" si="3"/>
        <v>0</v>
      </c>
      <c r="G40" s="219">
        <f t="shared" si="3"/>
        <v>0</v>
      </c>
      <c r="H40" s="219">
        <f t="shared" si="3"/>
        <v>0</v>
      </c>
      <c r="I40" s="219">
        <f t="shared" si="3"/>
        <v>0</v>
      </c>
      <c r="J40" s="219">
        <f t="shared" si="3"/>
        <v>0</v>
      </c>
      <c r="K40" s="219">
        <f t="shared" si="3"/>
        <v>0</v>
      </c>
      <c r="L40" s="219">
        <f t="shared" si="3"/>
        <v>0</v>
      </c>
      <c r="M40" s="219">
        <f t="shared" si="3"/>
        <v>0</v>
      </c>
      <c r="N40" s="219">
        <f t="shared" si="3"/>
        <v>0</v>
      </c>
      <c r="O40" s="219">
        <f t="shared" si="3"/>
        <v>0</v>
      </c>
      <c r="P40" s="219">
        <f t="shared" si="3"/>
        <v>0</v>
      </c>
      <c r="Q40" s="219">
        <f t="shared" si="3"/>
        <v>0</v>
      </c>
      <c r="R40" s="219">
        <f t="shared" si="3"/>
        <v>0</v>
      </c>
      <c r="S40" s="219">
        <f t="shared" si="3"/>
        <v>0</v>
      </c>
      <c r="T40" s="219">
        <f t="shared" si="3"/>
        <v>0</v>
      </c>
      <c r="U40" s="219">
        <f t="shared" si="3"/>
        <v>0</v>
      </c>
      <c r="V40" s="219">
        <f t="shared" si="3"/>
        <v>0</v>
      </c>
      <c r="W40" s="219">
        <f t="shared" si="3"/>
        <v>0</v>
      </c>
      <c r="X40" s="219">
        <f t="shared" si="3"/>
        <v>0</v>
      </c>
      <c r="Y40" s="219">
        <f t="shared" si="3"/>
        <v>0</v>
      </c>
      <c r="Z40" s="219">
        <f t="shared" si="3"/>
        <v>0</v>
      </c>
      <c r="AA40" s="219">
        <f t="shared" si="3"/>
        <v>0</v>
      </c>
      <c r="AB40" s="219">
        <f t="shared" si="3"/>
        <v>0</v>
      </c>
      <c r="AC40" s="219">
        <f t="shared" si="3"/>
        <v>0</v>
      </c>
      <c r="AD40" s="219">
        <f t="shared" si="3"/>
        <v>0</v>
      </c>
      <c r="AE40" s="219">
        <f t="shared" si="3"/>
        <v>0</v>
      </c>
      <c r="AF40" s="219">
        <f t="shared" si="3"/>
        <v>0</v>
      </c>
      <c r="AG40" s="219">
        <f t="shared" si="3"/>
        <v>0</v>
      </c>
      <c r="AH40" s="219">
        <f t="shared" si="3"/>
        <v>0</v>
      </c>
      <c r="AI40" s="219">
        <f t="shared" si="3"/>
        <v>0</v>
      </c>
      <c r="AJ40" s="219">
        <f t="shared" si="3"/>
        <v>0</v>
      </c>
      <c r="AK40" s="219">
        <f t="shared" si="3"/>
        <v>0</v>
      </c>
      <c r="AL40" s="219">
        <f t="shared" si="3"/>
        <v>0</v>
      </c>
      <c r="AM40" s="219">
        <f t="shared" si="3"/>
        <v>0</v>
      </c>
      <c r="AN40" s="219">
        <f t="shared" si="3"/>
        <v>0</v>
      </c>
      <c r="AO40" s="219">
        <f t="shared" si="3"/>
        <v>0</v>
      </c>
      <c r="AP40" s="219">
        <f t="shared" si="3"/>
        <v>0</v>
      </c>
      <c r="AQ40" s="219">
        <f t="shared" si="3"/>
        <v>0</v>
      </c>
      <c r="AR40" s="219">
        <f t="shared" si="3"/>
        <v>0</v>
      </c>
      <c r="AS40" s="219">
        <f t="shared" si="3"/>
        <v>0</v>
      </c>
      <c r="AT40" s="219">
        <f t="shared" si="3"/>
        <v>0</v>
      </c>
      <c r="AU40" s="219">
        <f t="shared" si="3"/>
        <v>0</v>
      </c>
      <c r="AV40" s="219">
        <f t="shared" si="3"/>
        <v>0</v>
      </c>
      <c r="AW40" s="219">
        <f t="shared" si="3"/>
        <v>0</v>
      </c>
      <c r="AX40" s="219">
        <f t="shared" si="3"/>
        <v>0</v>
      </c>
      <c r="AY40" s="219">
        <f t="shared" si="3"/>
        <v>0</v>
      </c>
      <c r="AZ40" s="219">
        <f t="shared" si="3"/>
        <v>0</v>
      </c>
      <c r="BA40" s="219">
        <f t="shared" si="3"/>
        <v>0</v>
      </c>
      <c r="BG40" s="220">
        <f>SUM(B40:BA40)</f>
        <v>0</v>
      </c>
    </row>
    <row r="41" spans="1:63" ht="27" customHeight="1" thickTop="1" thickBot="1">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15" customHeight="1" thickTop="1" thickBot="1">
      <c r="A42" s="335" t="s">
        <v>103</v>
      </c>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336"/>
      <c r="BB42" s="337"/>
    </row>
    <row r="43" spans="1:63" ht="53.25" thickTop="1" thickBot="1">
      <c r="A43" s="25" t="s">
        <v>104</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105</v>
      </c>
      <c r="BH43"/>
      <c r="BI43"/>
    </row>
    <row r="44" spans="1:63" ht="29.1" customHeight="1" thickTop="1">
      <c r="A44" s="222" t="s">
        <v>106</v>
      </c>
      <c r="B44" s="338" t="s">
        <v>61</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40"/>
      <c r="BB44" s="223" t="s">
        <v>66</v>
      </c>
      <c r="BG44" s="217" t="str">
        <f>IF(AND(BG26=BG40,BG40=B45),"CORRECT","ERROR")</f>
        <v>CORRECT</v>
      </c>
      <c r="BH44" s="321" t="s">
        <v>107</v>
      </c>
      <c r="BI44" s="322"/>
      <c r="BJ44" s="322"/>
      <c r="BK44" s="323"/>
    </row>
    <row r="45" spans="1:63" ht="26.25" thickBot="1">
      <c r="A45" s="188" t="s">
        <v>108</v>
      </c>
      <c r="B45" s="341">
        <f>SUM(B40:BA40)</f>
        <v>0</v>
      </c>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3"/>
      <c r="BB45" s="224" t="s">
        <v>109</v>
      </c>
      <c r="BG45"/>
      <c r="BH45"/>
      <c r="BI45"/>
      <c r="BJ45"/>
      <c r="BK45"/>
    </row>
    <row r="46" spans="1:63" ht="13.5" thickTop="1"/>
    <row r="47" spans="1:63">
      <c r="A47" s="288"/>
      <c r="B47" s="288"/>
      <c r="C47" s="288"/>
      <c r="D47" s="288"/>
      <c r="E47" s="288"/>
      <c r="F47" s="288"/>
      <c r="G47" s="288"/>
    </row>
    <row r="48" spans="1:63" ht="15">
      <c r="BB48"/>
      <c r="BC48"/>
      <c r="BD48"/>
      <c r="BE48"/>
      <c r="BF48"/>
    </row>
    <row r="49" spans="54:58" ht="15">
      <c r="BB49"/>
      <c r="BC49"/>
      <c r="BD49"/>
      <c r="BE49"/>
      <c r="BF49"/>
    </row>
    <row r="50" spans="54:58" ht="15">
      <c r="BB50"/>
      <c r="BC50"/>
      <c r="BD50"/>
      <c r="BE50"/>
      <c r="BF50"/>
    </row>
  </sheetData>
  <sheetProtection algorithmName="SHA-512" hashValue="880rYNh78PX1wOPaCzH3uyiDDV/AMv5MmWqiSNZZ2ehirI+i8wfzId0VJi+FARddjlmeWB0wypXggYY9VP/jKw==" saltValue="JrXZO0PBaVSWmSDM3Xrf+g==" spinCount="100000" sheet="1" objects="1" scenarios="1" formatColumns="0" formatRows="0"/>
  <mergeCells count="14">
    <mergeCell ref="A47:G47"/>
    <mergeCell ref="B30:I30"/>
    <mergeCell ref="A33:I33"/>
    <mergeCell ref="A37:BA37"/>
    <mergeCell ref="B4:BA4"/>
    <mergeCell ref="A42:BB42"/>
    <mergeCell ref="B44:BA44"/>
    <mergeCell ref="B45:BA45"/>
    <mergeCell ref="A2:I2"/>
    <mergeCell ref="A28:I28"/>
    <mergeCell ref="B1:E1"/>
    <mergeCell ref="BH44:BK44"/>
    <mergeCell ref="B35:I35"/>
    <mergeCell ref="BB26:BC26"/>
  </mergeCells>
  <hyperlinks>
    <hyperlink ref="BB7" location="'GHGRP Ref &amp; Methodology'!B6" display="GHGRP Reference" xr:uid="{856E8202-51C9-4EFB-B5D1-1067124EDFF1}"/>
    <hyperlink ref="BC7" location="'GHGRP Ref &amp; Methodology'!C6" display="Description" xr:uid="{C206932F-BA5E-427E-BBF0-65273FC28BA5}"/>
    <hyperlink ref="BB8" location="'GHGRP Ref &amp; Methodology'!B7" display="GHGRP Reference" xr:uid="{44184179-E61D-4DC5-AE31-5C7BB46829F8}"/>
    <hyperlink ref="BB9" location="'GHGRP Ref &amp; Methodology'!B8" display="GHGRP Reference" xr:uid="{4AB4F876-9B5C-4FD5-B032-A837D66B243B}"/>
    <hyperlink ref="BB10" location="'GHGRP Ref &amp; Methodology'!B9" display="GHGRP Reference" xr:uid="{6AD3FBD8-628E-4618-8435-82B7907842B4}"/>
    <hyperlink ref="BB11" location="'GHGRP Ref &amp; Methodology'!B10" display="GHGRP Reference" xr:uid="{D9C24DCD-3797-4CF3-B5D4-AF05FA3535B5}"/>
    <hyperlink ref="BB12" location="'GHGRP Ref &amp; Methodology'!B11" display="GHGRP Reference" xr:uid="{8A99EA33-0856-4B4F-8674-E154761917F3}"/>
    <hyperlink ref="BB13" location="'GHGRP Ref &amp; Methodology'!B12" display="GHGRP Reference" xr:uid="{500F38FC-D5FF-4561-A39A-8C328819B4A1}"/>
    <hyperlink ref="BB14" location="'GHGRP Ref &amp; Methodology'!B13" display="GHGRP Reference" xr:uid="{B9FCB999-FCB9-4DFF-BE85-A34B439BBB37}"/>
    <hyperlink ref="BB15" location="'GHGRP Ref &amp; Methodology'!B14" display="GHGRP Reference" xr:uid="{67D1EF06-A741-47C3-B608-DA787D3E0D5D}"/>
    <hyperlink ref="BB16" location="'GHGRP Ref &amp; Methodology'!B15" display="GHGRP Reference" xr:uid="{6FFB2A9C-6A8A-40D9-AC6C-34F0E33E0999}"/>
    <hyperlink ref="BB17" location="'GHGRP Ref &amp; Methodology'!B16" display="GHGRP Reference" xr:uid="{248CA238-A3A0-4564-8867-B3A9ED44F9E4}"/>
    <hyperlink ref="BB18" location="'GHGRP Ref &amp; Methodology'!B17" display="GHGRP Reference" xr:uid="{61E5A70E-A237-4CB2-9BE6-FE1A8C2D4278}"/>
    <hyperlink ref="BB19" location="'GHGRP Ref &amp; Methodology'!B18" display="GHGRP Reference" xr:uid="{54BC8A35-3DFA-47D1-BBD6-54B3B17D8F0F}"/>
    <hyperlink ref="BB20" location="'GHGRP Ref &amp; Methodology'!B19" display="GHGRP Reference" xr:uid="{49212A4D-8231-4AC7-B786-43FD908725C9}"/>
    <hyperlink ref="BB21" location="'GHGRP Ref &amp; Methodology'!B20" display="GHGRP Reference" xr:uid="{66F0E37B-29E0-454B-B717-005E9C23BD7D}"/>
    <hyperlink ref="BC8" location="'GHGRP Ref &amp; Methodology'!C7" display="Description" xr:uid="{9CDAEB47-825C-417C-ADD2-1D6DE7FFF159}"/>
    <hyperlink ref="BC9" location="'GHGRP Ref &amp; Methodology'!C8" display="Description" xr:uid="{ED6B98F9-96CD-47FD-9A92-546446234037}"/>
    <hyperlink ref="BC10" location="'GHGRP Ref &amp; Methodology'!C9" display="Description" xr:uid="{8FE41505-BDA1-4647-9C3B-405EB2445905}"/>
    <hyperlink ref="BC11" location="'GHGRP Ref &amp; Methodology'!C10" display="Description" xr:uid="{06F1085F-F5FF-42A5-A1E5-62D9F871BE7C}"/>
    <hyperlink ref="BC12" location="'GHGRP Ref &amp; Methodology'!C11" display="Description" xr:uid="{22826BCA-65A7-4DF6-A90C-5F21FA5B7858}"/>
    <hyperlink ref="BC13" location="'GHGRP Ref &amp; Methodology'!C12" display="Description" xr:uid="{8F54F594-8C19-43EB-8C55-C499F000FD2B}"/>
    <hyperlink ref="BC14" location="'GHGRP Ref &amp; Methodology'!C13" display="Description" xr:uid="{5D598962-62DA-4B9C-BEB1-C8411BB1D6F6}"/>
    <hyperlink ref="BC15" location="'GHGRP Ref &amp; Methodology'!C14" display="Description" xr:uid="{4BD8D543-8EBE-4BC3-939F-5F7EF025DD47}"/>
    <hyperlink ref="BC16" location="'GHGRP Ref &amp; Methodology'!C15" display="Description" xr:uid="{F8AD463F-0859-4365-8111-7182743525E0}"/>
    <hyperlink ref="BC17" location="'GHGRP Ref &amp; Methodology'!C16" display="Description" xr:uid="{26E99FF6-EDD3-4A42-BD7F-86C6FEE4E74F}"/>
    <hyperlink ref="BC18" location="'GHGRP Ref &amp; Methodology'!C17" display="Description" xr:uid="{C1B31752-3355-47C3-85A8-F0AFABBF5775}"/>
    <hyperlink ref="BC19" location="'GHGRP Ref &amp; Methodology'!C18" display="Description" xr:uid="{36DC2EE3-2A68-496D-AC12-F34F449A3A38}"/>
    <hyperlink ref="BC20" location="'GHGRP Ref &amp; Methodology'!C19" display="Description" xr:uid="{E0E529FA-C4AE-46A6-AFD2-446EBE95C33B}"/>
    <hyperlink ref="BC21" location="'GHGRP Ref &amp; Methodology'!C20" display="Description" xr:uid="{D6713006-FEAF-487D-A58A-A6861C3B1D96}"/>
    <hyperlink ref="BB22" location="'GHGRP Ref &amp; Methodology'!B21" display="GHGRP Reference" xr:uid="{911BF14C-2466-41F3-884D-80AD17AF9F7F}"/>
    <hyperlink ref="BB23" location="'GHGRP Ref &amp; Methodology'!B22" display="GHGRP Reference" xr:uid="{053FA144-9DCA-472E-9323-092C6346228A}"/>
    <hyperlink ref="BC22" location="'GHGRP Ref &amp; Methodology'!C21" display="Description" xr:uid="{09C9F4EB-3909-4C9B-8F8B-432C5630708A}"/>
    <hyperlink ref="BC23" location="'GHGRP Ref &amp; Methodology'!C22" display="Description" xr:uid="{7990385F-41AC-45ED-98F8-4C1D7F63C316}"/>
    <hyperlink ref="BB24" location="'GHGRP Ref &amp; Methodology'!B23" display="GHGRP Reference" xr:uid="{654FA35E-133A-4D21-AEA1-BB80ED9D13BE}"/>
    <hyperlink ref="BB25" location="'GHGRP Ref &amp; Methodology'!B24" display="GHGRP Reference" xr:uid="{F11849FA-CAEA-4F96-98F0-89753957C058}"/>
    <hyperlink ref="BC24" location="'GHGRP Ref &amp; Methodology'!C23" display="Description" xr:uid="{1DF109F2-D6A5-4F0E-A1BF-FCED465F75B3}"/>
    <hyperlink ref="BC25" location="'GHGRP Ref &amp; Methodology'!C24" display="Description" xr:uid="{6997D6AC-9173-4D1C-8D1B-015C98BC31FB}"/>
    <hyperlink ref="BB6" location="'GHGRP Ref &amp; Methodology'!B5" display="GHGRP Reference" xr:uid="{CC81D789-EAE6-4E47-93F7-A88221E238CF}"/>
    <hyperlink ref="BC6" location="'GHGRP Ref &amp; Methodology'!C5" display="Description" xr:uid="{4E1A0B07-F130-4714-9B9B-C9840F104C4E}"/>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16136-480C-47B5-9C27-448207B5E56C}">
  <sheetPr codeName="Sheet6">
    <tabColor theme="8"/>
  </sheetPr>
  <dimension ref="A1:BK50"/>
  <sheetViews>
    <sheetView zoomScale="85" zoomScaleNormal="85" workbookViewId="0">
      <pane xSplit="1" ySplit="5" topLeftCell="B6" activePane="bottomRight" state="frozen"/>
      <selection pane="bottomRight" activeCell="C5" sqref="C5"/>
      <selection pane="bottomLeft" activeCell="A6" sqref="A6"/>
      <selection pane="topRight" activeCell="B1" sqref="B1"/>
    </sheetView>
  </sheetViews>
  <sheetFormatPr defaultColWidth="8.7109375" defaultRowHeight="12.75"/>
  <cols>
    <col min="1" max="1" width="48.28515625" style="1" customWidth="1"/>
    <col min="2" max="10" width="27.28515625" style="3" customWidth="1"/>
    <col min="11" max="53" width="27.28515625" style="3" hidden="1" customWidth="1"/>
    <col min="54" max="54" width="45.28515625" style="3" customWidth="1"/>
    <col min="55" max="55" width="90.5703125" style="1" customWidth="1"/>
    <col min="56" max="58" width="8.7109375" style="3"/>
    <col min="59" max="59" width="39.28515625" style="3" customWidth="1"/>
    <col min="60" max="16384" width="8.7109375" style="3"/>
  </cols>
  <sheetData>
    <row r="1" spans="1:59" ht="110.25" customHeight="1" thickTop="1" thickBot="1">
      <c r="A1" s="162" t="str">
        <f>+IF('Company Information'!$B$8&lt;&gt;"","Company:  "&amp;'Company Information'!$B$8, "Company: "&amp;"No Entry")</f>
        <v>Company:  Natural Gas T&amp;S Company A</v>
      </c>
      <c r="B1" s="344" t="s">
        <v>110</v>
      </c>
      <c r="C1" s="345"/>
      <c r="D1" s="345"/>
      <c r="E1" s="346"/>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111</v>
      </c>
      <c r="BC1" s="154"/>
    </row>
    <row r="2" spans="1:59" ht="20.25" customHeight="1" thickBot="1">
      <c r="A2" s="347" t="s">
        <v>112</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246"/>
      <c r="BC2" s="247"/>
    </row>
    <row r="3" spans="1:59" ht="19.5" thickTop="1" thickBot="1">
      <c r="A3" s="248" t="s">
        <v>59</v>
      </c>
      <c r="B3" s="225"/>
      <c r="C3" s="225"/>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249"/>
    </row>
    <row r="4" spans="1:59" ht="64.5" thickTop="1">
      <c r="A4" s="250" t="s">
        <v>60</v>
      </c>
      <c r="B4" s="332" t="s">
        <v>61</v>
      </c>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4"/>
      <c r="BB4" s="38" t="s">
        <v>62</v>
      </c>
      <c r="BC4" s="251" t="s">
        <v>63</v>
      </c>
      <c r="BG4" s="213" t="s">
        <v>113</v>
      </c>
    </row>
    <row r="5" spans="1:59">
      <c r="A5" s="250"/>
      <c r="B5" s="176" t="str">
        <f t="array" ref="B5:BA5">TRANSPOSE('Company Information'!E11:E62)</f>
        <v>"Non-GHGRP Facility Name"</v>
      </c>
      <c r="C5" s="176" t="str">
        <v>"Non-GHGRP Facility Name"</v>
      </c>
      <c r="D5" s="176" t="str">
        <v>"Non-GHGRP Facility Name"</v>
      </c>
      <c r="E5" s="176" t="str">
        <v>"Non-GHGRP Facility Name"</v>
      </c>
      <c r="F5" s="176" t="str">
        <v>"Non-GHGRP Facility Name"</v>
      </c>
      <c r="G5" s="176" t="str">
        <v>"Non-GHGRP Facility Name"</v>
      </c>
      <c r="H5" s="176" t="str">
        <v>"Non-GHGRP Facility Name"</v>
      </c>
      <c r="I5" s="176" t="str">
        <v>"Non-GHGRP Facility Name"</v>
      </c>
      <c r="J5" s="176" t="str">
        <v>"Non-GHGRP Facility Name"</v>
      </c>
      <c r="K5" s="176" t="str">
        <v>"Non-GHGRP Facility Name"</v>
      </c>
      <c r="L5" s="176" t="str">
        <v>"Non-GHGRP Facility Name"</v>
      </c>
      <c r="M5" s="176" t="str">
        <v>"Non-GHGRP Facility Name"</v>
      </c>
      <c r="N5" s="176" t="str">
        <v>"Non-GHGRP Facility Name"</v>
      </c>
      <c r="O5" s="176" t="str">
        <v>"Non-GHGRP Facility Name"</v>
      </c>
      <c r="P5" s="176" t="str">
        <v>"Non-GHGRP Facility Name"</v>
      </c>
      <c r="Q5" s="176" t="str">
        <v>"Non-GHGRP Facility Name"</v>
      </c>
      <c r="R5" s="176" t="str">
        <v>"Non-GHGRP Facility Name"</v>
      </c>
      <c r="S5" s="176" t="str">
        <v>"Non-GHGRP Facility Name"</v>
      </c>
      <c r="T5" s="176" t="str">
        <v>"Non-GHGRP Facility Name"</v>
      </c>
      <c r="U5" s="176" t="str">
        <v>"Non-GHGRP Facility Name"</v>
      </c>
      <c r="V5" s="176" t="str">
        <v>"Non-GHGRP Facility Name"</v>
      </c>
      <c r="W5" s="176" t="str">
        <v>"Non-GHGRP Facility Name"</v>
      </c>
      <c r="X5" s="176" t="str">
        <v>"Non-GHGRP Facility Name"</v>
      </c>
      <c r="Y5" s="176" t="str">
        <v>"Non-GHGRP Facility Name"</v>
      </c>
      <c r="Z5" s="176" t="str">
        <v>"Non-GHGRP Facility Name"</v>
      </c>
      <c r="AA5" s="176" t="str">
        <v>"Non-GHGRP Facility Name"</v>
      </c>
      <c r="AB5" s="176" t="str">
        <v>"Non-GHGRP Facility Name"</v>
      </c>
      <c r="AC5" s="176" t="str">
        <v>"Non-GHGRP Facility Name"</v>
      </c>
      <c r="AD5" s="176" t="str">
        <v>"Non-GHGRP Facility Name"</v>
      </c>
      <c r="AE5" s="176" t="str">
        <v>"Non-GHGRP Facility Name"</v>
      </c>
      <c r="AF5" s="176" t="str">
        <v>"Non-GHGRP Facility Name"</v>
      </c>
      <c r="AG5" s="176" t="str">
        <v>"Non-GHGRP Facility Name"</v>
      </c>
      <c r="AH5" s="176" t="str">
        <v>"Non-GHGRP Facility Name"</v>
      </c>
      <c r="AI5" s="176" t="str">
        <v>"Non-GHGRP Facility Name"</v>
      </c>
      <c r="AJ5" s="176" t="str">
        <v>"Non-GHGRP Facility Name"</v>
      </c>
      <c r="AK5" s="176" t="str">
        <v>"Non-GHGRP Facility Name"</v>
      </c>
      <c r="AL5" s="176" t="str">
        <v>"Non-GHGRP Facility Name"</v>
      </c>
      <c r="AM5" s="176" t="str">
        <v>"Non-GHGRP Facility Name"</v>
      </c>
      <c r="AN5" s="176" t="str">
        <v>"Non-GHGRP Facility Name"</v>
      </c>
      <c r="AO5" s="176" t="str">
        <v>"Non-GHGRP Facility Name"</v>
      </c>
      <c r="AP5" s="176" t="str">
        <v>"Non-GHGRP Facility Name"</v>
      </c>
      <c r="AQ5" s="176" t="str">
        <v>"Non-GHGRP Facility Name"</v>
      </c>
      <c r="AR5" s="176" t="str">
        <v>"Non-GHGRP Facility Name"</v>
      </c>
      <c r="AS5" s="176" t="str">
        <v>"Non-GHGRP Facility Name"</v>
      </c>
      <c r="AT5" s="176" t="str">
        <v>"Non-GHGRP Facility Name"</v>
      </c>
      <c r="AU5" s="176" t="str">
        <v>"Non-GHGRP Facility Name"</v>
      </c>
      <c r="AV5" s="176" t="str">
        <v>"Non-GHGRP Facility Name"</v>
      </c>
      <c r="AW5" s="176" t="str">
        <v>"Non-GHGRP Facility Name"</v>
      </c>
      <c r="AX5" s="176" t="str">
        <v>"Non-GHGRP Facility Name"</v>
      </c>
      <c r="AY5" s="176" t="str">
        <v>"Non-GHGRP Facility Name"</v>
      </c>
      <c r="AZ5" s="176" t="str">
        <v>"Non-GHGRP Facility Name"</v>
      </c>
      <c r="BA5" s="176" t="str">
        <v>"Non-GHGRP Facility Name"</v>
      </c>
      <c r="BB5" s="38"/>
      <c r="BC5" s="251"/>
      <c r="BG5" s="226"/>
    </row>
    <row r="6" spans="1:59" ht="25.5">
      <c r="A6" s="242" t="s">
        <v>64</v>
      </c>
      <c r="B6" s="76"/>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243" t="s">
        <v>65</v>
      </c>
      <c r="BC6" s="244" t="s">
        <v>66</v>
      </c>
      <c r="BG6" s="227">
        <f t="shared" ref="BG6:BG25" si="0">SUM(B6:BA6)</f>
        <v>0</v>
      </c>
    </row>
    <row r="7" spans="1:59" ht="25.5">
      <c r="A7" s="242" t="s">
        <v>67</v>
      </c>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179" t="s">
        <v>65</v>
      </c>
      <c r="BC7" s="252" t="s">
        <v>66</v>
      </c>
      <c r="BG7" s="227">
        <f t="shared" si="0"/>
        <v>0</v>
      </c>
    </row>
    <row r="8" spans="1:59" ht="38.25">
      <c r="A8" s="253" t="s">
        <v>68</v>
      </c>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179" t="s">
        <v>65</v>
      </c>
      <c r="BC8" s="252" t="s">
        <v>66</v>
      </c>
      <c r="BG8" s="227">
        <f t="shared" si="0"/>
        <v>0</v>
      </c>
    </row>
    <row r="9" spans="1:59" ht="15">
      <c r="A9" s="242" t="s">
        <v>69</v>
      </c>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179" t="s">
        <v>65</v>
      </c>
      <c r="BC9" s="252" t="s">
        <v>66</v>
      </c>
      <c r="BG9" s="227">
        <f t="shared" si="0"/>
        <v>0</v>
      </c>
    </row>
    <row r="10" spans="1:59" ht="15">
      <c r="A10" s="242" t="s">
        <v>70</v>
      </c>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179" t="s">
        <v>65</v>
      </c>
      <c r="BC10" s="252" t="s">
        <v>66</v>
      </c>
      <c r="BG10" s="227">
        <f t="shared" si="0"/>
        <v>0</v>
      </c>
    </row>
    <row r="11" spans="1:59" ht="15">
      <c r="A11" s="242" t="s">
        <v>71</v>
      </c>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179" t="s">
        <v>65</v>
      </c>
      <c r="BC11" s="252" t="s">
        <v>66</v>
      </c>
      <c r="BG11" s="227">
        <f t="shared" si="0"/>
        <v>0</v>
      </c>
    </row>
    <row r="12" spans="1:59" ht="15">
      <c r="A12" s="253" t="s">
        <v>72</v>
      </c>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179" t="s">
        <v>65</v>
      </c>
      <c r="BC12" s="252" t="s">
        <v>66</v>
      </c>
      <c r="BG12" s="227">
        <f t="shared" si="0"/>
        <v>0</v>
      </c>
    </row>
    <row r="13" spans="1:59" ht="15">
      <c r="A13" s="253" t="s">
        <v>73</v>
      </c>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179" t="s">
        <v>65</v>
      </c>
      <c r="BC13" s="252" t="s">
        <v>66</v>
      </c>
      <c r="BG13" s="227">
        <f t="shared" si="0"/>
        <v>0</v>
      </c>
    </row>
    <row r="14" spans="1:59" ht="15">
      <c r="A14" s="253" t="s">
        <v>74</v>
      </c>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179" t="s">
        <v>65</v>
      </c>
      <c r="BC14" s="252" t="s">
        <v>66</v>
      </c>
      <c r="BG14" s="227">
        <f t="shared" si="0"/>
        <v>0</v>
      </c>
    </row>
    <row r="15" spans="1:59" ht="15">
      <c r="A15" s="253" t="s">
        <v>75</v>
      </c>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179" t="s">
        <v>65</v>
      </c>
      <c r="BC15" s="252" t="s">
        <v>66</v>
      </c>
      <c r="BG15" s="227">
        <f t="shared" si="0"/>
        <v>0</v>
      </c>
    </row>
    <row r="16" spans="1:59" ht="25.5">
      <c r="A16" s="253" t="s">
        <v>76</v>
      </c>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179" t="s">
        <v>65</v>
      </c>
      <c r="BC16" s="252" t="s">
        <v>66</v>
      </c>
      <c r="BG16" s="227">
        <f t="shared" si="0"/>
        <v>0</v>
      </c>
    </row>
    <row r="17" spans="1:59" ht="25.5">
      <c r="A17" s="253" t="s">
        <v>77</v>
      </c>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179" t="s">
        <v>65</v>
      </c>
      <c r="BC17" s="252" t="s">
        <v>66</v>
      </c>
      <c r="BG17" s="227"/>
    </row>
    <row r="18" spans="1:59" ht="15">
      <c r="A18" s="253" t="s">
        <v>78</v>
      </c>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179" t="s">
        <v>65</v>
      </c>
      <c r="BC18" s="252" t="s">
        <v>66</v>
      </c>
      <c r="BG18" s="227"/>
    </row>
    <row r="19" spans="1:59" ht="25.5">
      <c r="A19" s="253" t="s">
        <v>79</v>
      </c>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179" t="s">
        <v>65</v>
      </c>
      <c r="BC19" s="252" t="s">
        <v>66</v>
      </c>
      <c r="BG19" s="227">
        <f t="shared" si="0"/>
        <v>0</v>
      </c>
    </row>
    <row r="20" spans="1:59" ht="25.5">
      <c r="A20" s="253" t="s">
        <v>80</v>
      </c>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179" t="s">
        <v>65</v>
      </c>
      <c r="BC20" s="252" t="s">
        <v>66</v>
      </c>
      <c r="BG20" s="227">
        <f t="shared" si="0"/>
        <v>0</v>
      </c>
    </row>
    <row r="21" spans="1:59" ht="15">
      <c r="A21" s="253" t="s">
        <v>81</v>
      </c>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179" t="s">
        <v>65</v>
      </c>
      <c r="BC21" s="252" t="s">
        <v>66</v>
      </c>
      <c r="BG21" s="227">
        <f t="shared" si="0"/>
        <v>0</v>
      </c>
    </row>
    <row r="22" spans="1:59" ht="15">
      <c r="A22" s="242" t="s">
        <v>82</v>
      </c>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179" t="s">
        <v>65</v>
      </c>
      <c r="BC22" s="252" t="s">
        <v>66</v>
      </c>
      <c r="BG22" s="227">
        <f t="shared" si="0"/>
        <v>0</v>
      </c>
    </row>
    <row r="23" spans="1:59" ht="25.5">
      <c r="A23" s="253" t="s">
        <v>83</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179" t="s">
        <v>65</v>
      </c>
      <c r="BC23" s="252" t="s">
        <v>66</v>
      </c>
      <c r="BG23" s="227">
        <f t="shared" si="0"/>
        <v>0</v>
      </c>
    </row>
    <row r="24" spans="1:59" ht="38.25">
      <c r="A24" s="253" t="s">
        <v>84</v>
      </c>
      <c r="B24" s="76"/>
      <c r="C24" s="76"/>
      <c r="D24" s="76"/>
      <c r="E24" s="76"/>
      <c r="F24" s="76"/>
      <c r="G24" s="76"/>
      <c r="H24" s="76"/>
      <c r="I24" s="76"/>
      <c r="J24" s="76"/>
      <c r="K24" s="76"/>
      <c r="L24" s="76"/>
      <c r="M24" s="76"/>
      <c r="N24" s="76"/>
      <c r="O24" s="76"/>
      <c r="P24" s="76"/>
      <c r="Q24" s="76"/>
      <c r="R24" s="76"/>
      <c r="S24" s="76"/>
      <c r="T24" s="93"/>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179" t="s">
        <v>65</v>
      </c>
      <c r="BC24" s="252" t="s">
        <v>66</v>
      </c>
      <c r="BG24" s="227">
        <f t="shared" si="0"/>
        <v>0</v>
      </c>
    </row>
    <row r="25" spans="1:59" ht="15">
      <c r="A25" s="253" t="s">
        <v>85</v>
      </c>
      <c r="B25" s="76"/>
      <c r="C25" s="76"/>
      <c r="D25" s="76"/>
      <c r="E25" s="76"/>
      <c r="F25" s="76"/>
      <c r="G25" s="76"/>
      <c r="H25" s="76"/>
      <c r="I25" s="76"/>
      <c r="J25" s="76"/>
      <c r="K25" s="76"/>
      <c r="L25" s="76"/>
      <c r="M25" s="76"/>
      <c r="N25" s="76"/>
      <c r="O25" s="76"/>
      <c r="P25" s="76"/>
      <c r="Q25" s="76"/>
      <c r="R25" s="76"/>
      <c r="S25" s="94"/>
      <c r="T25" s="93"/>
      <c r="U25" s="95"/>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179" t="s">
        <v>65</v>
      </c>
      <c r="BC25" s="252" t="s">
        <v>66</v>
      </c>
      <c r="BG25" s="227">
        <f t="shared" si="0"/>
        <v>0</v>
      </c>
    </row>
    <row r="26" spans="1:59" ht="26.65" customHeight="1" thickBot="1">
      <c r="A26" s="254" t="s">
        <v>87</v>
      </c>
      <c r="B26" s="255">
        <f>SUM(B6:B25)</f>
        <v>0</v>
      </c>
      <c r="C26" s="255">
        <f t="shared" ref="C26:BA26" si="1">SUM(C6:C25)</f>
        <v>0</v>
      </c>
      <c r="D26" s="255">
        <f t="shared" si="1"/>
        <v>0</v>
      </c>
      <c r="E26" s="255">
        <f t="shared" si="1"/>
        <v>0</v>
      </c>
      <c r="F26" s="255">
        <f t="shared" si="1"/>
        <v>0</v>
      </c>
      <c r="G26" s="255">
        <f t="shared" si="1"/>
        <v>0</v>
      </c>
      <c r="H26" s="255">
        <f t="shared" si="1"/>
        <v>0</v>
      </c>
      <c r="I26" s="255">
        <f t="shared" si="1"/>
        <v>0</v>
      </c>
      <c r="J26" s="255">
        <f t="shared" si="1"/>
        <v>0</v>
      </c>
      <c r="K26" s="255">
        <f t="shared" si="1"/>
        <v>0</v>
      </c>
      <c r="L26" s="255">
        <f t="shared" si="1"/>
        <v>0</v>
      </c>
      <c r="M26" s="255">
        <f t="shared" si="1"/>
        <v>0</v>
      </c>
      <c r="N26" s="255">
        <f t="shared" si="1"/>
        <v>0</v>
      </c>
      <c r="O26" s="255">
        <f t="shared" si="1"/>
        <v>0</v>
      </c>
      <c r="P26" s="255">
        <f t="shared" si="1"/>
        <v>0</v>
      </c>
      <c r="Q26" s="255">
        <f t="shared" si="1"/>
        <v>0</v>
      </c>
      <c r="R26" s="255">
        <f t="shared" si="1"/>
        <v>0</v>
      </c>
      <c r="S26" s="255">
        <f t="shared" si="1"/>
        <v>0</v>
      </c>
      <c r="T26" s="255">
        <f t="shared" si="1"/>
        <v>0</v>
      </c>
      <c r="U26" s="255">
        <f t="shared" si="1"/>
        <v>0</v>
      </c>
      <c r="V26" s="255">
        <f t="shared" si="1"/>
        <v>0</v>
      </c>
      <c r="W26" s="255">
        <f t="shared" si="1"/>
        <v>0</v>
      </c>
      <c r="X26" s="255">
        <f t="shared" si="1"/>
        <v>0</v>
      </c>
      <c r="Y26" s="255">
        <f t="shared" si="1"/>
        <v>0</v>
      </c>
      <c r="Z26" s="255">
        <f t="shared" si="1"/>
        <v>0</v>
      </c>
      <c r="AA26" s="255">
        <f t="shared" si="1"/>
        <v>0</v>
      </c>
      <c r="AB26" s="255">
        <f t="shared" si="1"/>
        <v>0</v>
      </c>
      <c r="AC26" s="255">
        <f t="shared" si="1"/>
        <v>0</v>
      </c>
      <c r="AD26" s="255">
        <f t="shared" si="1"/>
        <v>0</v>
      </c>
      <c r="AE26" s="255">
        <f t="shared" si="1"/>
        <v>0</v>
      </c>
      <c r="AF26" s="255">
        <f t="shared" si="1"/>
        <v>0</v>
      </c>
      <c r="AG26" s="255">
        <f t="shared" si="1"/>
        <v>0</v>
      </c>
      <c r="AH26" s="255">
        <f t="shared" si="1"/>
        <v>0</v>
      </c>
      <c r="AI26" s="255">
        <f t="shared" si="1"/>
        <v>0</v>
      </c>
      <c r="AJ26" s="255">
        <f t="shared" si="1"/>
        <v>0</v>
      </c>
      <c r="AK26" s="255">
        <f t="shared" si="1"/>
        <v>0</v>
      </c>
      <c r="AL26" s="255">
        <f t="shared" si="1"/>
        <v>0</v>
      </c>
      <c r="AM26" s="255">
        <f t="shared" si="1"/>
        <v>0</v>
      </c>
      <c r="AN26" s="255">
        <f t="shared" si="1"/>
        <v>0</v>
      </c>
      <c r="AO26" s="255">
        <f t="shared" si="1"/>
        <v>0</v>
      </c>
      <c r="AP26" s="255">
        <f t="shared" si="1"/>
        <v>0</v>
      </c>
      <c r="AQ26" s="255">
        <f t="shared" si="1"/>
        <v>0</v>
      </c>
      <c r="AR26" s="255">
        <f t="shared" si="1"/>
        <v>0</v>
      </c>
      <c r="AS26" s="255">
        <f t="shared" si="1"/>
        <v>0</v>
      </c>
      <c r="AT26" s="255">
        <f t="shared" si="1"/>
        <v>0</v>
      </c>
      <c r="AU26" s="255">
        <f t="shared" si="1"/>
        <v>0</v>
      </c>
      <c r="AV26" s="255">
        <f t="shared" si="1"/>
        <v>0</v>
      </c>
      <c r="AW26" s="255">
        <f t="shared" si="1"/>
        <v>0</v>
      </c>
      <c r="AX26" s="255">
        <f t="shared" si="1"/>
        <v>0</v>
      </c>
      <c r="AY26" s="255">
        <f t="shared" si="1"/>
        <v>0</v>
      </c>
      <c r="AZ26" s="255">
        <f t="shared" si="1"/>
        <v>0</v>
      </c>
      <c r="BA26" s="255">
        <f t="shared" si="1"/>
        <v>0</v>
      </c>
      <c r="BB26" s="256"/>
      <c r="BC26" s="257"/>
      <c r="BG26" s="229">
        <f>SUM(B26:BA26)</f>
        <v>0</v>
      </c>
    </row>
    <row r="27" spans="1:59" ht="13.5" thickBot="1">
      <c r="A27" s="230"/>
      <c r="B27" s="245"/>
      <c r="C27" s="191"/>
      <c r="D27" s="245"/>
      <c r="E27" s="245"/>
      <c r="F27" s="245"/>
      <c r="G27" s="245"/>
      <c r="H27" s="245"/>
      <c r="I27" s="245"/>
      <c r="J27" s="245"/>
      <c r="K27" s="245"/>
      <c r="L27" s="245"/>
      <c r="M27" s="245"/>
      <c r="N27" s="245"/>
      <c r="O27" s="245"/>
      <c r="P27" s="245"/>
      <c r="Q27" s="191"/>
      <c r="R27" s="245"/>
      <c r="S27" s="245"/>
      <c r="T27" s="245"/>
      <c r="U27" s="191"/>
      <c r="V27" s="191"/>
      <c r="W27" s="191"/>
      <c r="X27" s="191"/>
      <c r="Y27" s="245"/>
      <c r="Z27" s="245"/>
      <c r="AA27" s="191"/>
      <c r="AB27" s="245"/>
      <c r="AC27" s="245"/>
      <c r="AD27" s="245"/>
      <c r="AE27" s="245"/>
      <c r="AF27" s="245"/>
      <c r="AG27" s="245"/>
      <c r="AH27" s="245"/>
      <c r="AI27" s="191"/>
      <c r="AJ27" s="245"/>
      <c r="AK27" s="245"/>
      <c r="AL27" s="245"/>
      <c r="AM27" s="245"/>
      <c r="AN27" s="245"/>
      <c r="AO27" s="245"/>
      <c r="AP27" s="245"/>
      <c r="AQ27" s="245"/>
      <c r="AR27" s="245"/>
      <c r="AS27" s="245"/>
      <c r="AT27" s="245"/>
      <c r="AU27" s="191"/>
      <c r="AV27" s="191"/>
      <c r="AW27" s="191"/>
      <c r="AX27" s="245"/>
      <c r="AY27" s="245"/>
      <c r="AZ27" s="245"/>
      <c r="BA27" s="245"/>
      <c r="BB27" s="192"/>
      <c r="BC27" s="3"/>
    </row>
    <row r="28" spans="1:59" ht="21.75" hidden="1" customHeight="1" thickTop="1" thickBot="1">
      <c r="A28" s="315" t="s">
        <v>89</v>
      </c>
      <c r="B28" s="316"/>
      <c r="C28" s="316"/>
      <c r="D28" s="316"/>
      <c r="E28" s="316"/>
      <c r="F28" s="316"/>
      <c r="G28" s="316"/>
      <c r="H28" s="316"/>
      <c r="I28" s="317"/>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59" ht="19.5" hidden="1" thickTop="1" thickBot="1">
      <c r="A29" s="197" t="s">
        <v>90</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59" s="4" customFormat="1" ht="39" hidden="1" thickTop="1">
      <c r="A30" s="201" t="s">
        <v>60</v>
      </c>
      <c r="B30" s="324" t="s">
        <v>91</v>
      </c>
      <c r="C30" s="324"/>
      <c r="D30" s="324"/>
      <c r="E30" s="324"/>
      <c r="F30" s="324"/>
      <c r="G30" s="324"/>
      <c r="H30" s="324"/>
      <c r="I30" s="32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92</v>
      </c>
      <c r="BC30" s="200"/>
      <c r="BG30" s="204" t="s">
        <v>93</v>
      </c>
    </row>
    <row r="31" spans="1:59" s="4" customFormat="1" hidden="1">
      <c r="A31" s="201"/>
      <c r="B31" s="202" t="str">
        <f>+B$5</f>
        <v>"Non-GHGRP Facility Name"</v>
      </c>
      <c r="C31" s="202" t="str">
        <f t="shared" ref="C31:BA31" si="2">+C$5</f>
        <v>"Non-GHGRP Facility Name"</v>
      </c>
      <c r="D31" s="202" t="str">
        <f t="shared" si="2"/>
        <v>"Non-GHGRP Facility Name"</v>
      </c>
      <c r="E31" s="202" t="str">
        <f t="shared" si="2"/>
        <v>"Non-GHGRP Facility Name"</v>
      </c>
      <c r="F31" s="202" t="str">
        <f t="shared" si="2"/>
        <v>"Non-GHGRP Facility Name"</v>
      </c>
      <c r="G31" s="202" t="str">
        <f t="shared" si="2"/>
        <v>"Non-GHGRP Facility Name"</v>
      </c>
      <c r="H31" s="202" t="str">
        <f t="shared" si="2"/>
        <v>"Non-GHGRP Facility Name"</v>
      </c>
      <c r="I31" s="202" t="str">
        <f t="shared" si="2"/>
        <v>"Non-GHGRP Facility Name"</v>
      </c>
      <c r="J31" s="202" t="str">
        <f t="shared" si="2"/>
        <v>"Non-GHGRP Facility Name"</v>
      </c>
      <c r="K31" s="202" t="str">
        <f t="shared" si="2"/>
        <v>"Non-GHGRP Facility Name"</v>
      </c>
      <c r="L31" s="202" t="str">
        <f t="shared" si="2"/>
        <v>"Non-GHGRP Facility Name"</v>
      </c>
      <c r="M31" s="202" t="str">
        <f t="shared" si="2"/>
        <v>"Non-GHGRP Facility Name"</v>
      </c>
      <c r="N31" s="202" t="str">
        <f t="shared" si="2"/>
        <v>"Non-GHGRP Facility Name"</v>
      </c>
      <c r="O31" s="202" t="str">
        <f t="shared" si="2"/>
        <v>"Non-GHGRP Facility Name"</v>
      </c>
      <c r="P31" s="202" t="str">
        <f t="shared" si="2"/>
        <v>"Non-GHGRP Facility Name"</v>
      </c>
      <c r="Q31" s="202" t="str">
        <f t="shared" si="2"/>
        <v>"Non-GHGRP Facility Name"</v>
      </c>
      <c r="R31" s="202" t="str">
        <f t="shared" si="2"/>
        <v>"Non-GHGRP Facility Name"</v>
      </c>
      <c r="S31" s="202" t="str">
        <f t="shared" si="2"/>
        <v>"Non-GHGRP Facility Name"</v>
      </c>
      <c r="T31" s="202" t="str">
        <f t="shared" si="2"/>
        <v>"Non-GHGRP Facility Name"</v>
      </c>
      <c r="U31" s="202" t="str">
        <f t="shared" si="2"/>
        <v>"Non-GHGRP Facility Name"</v>
      </c>
      <c r="V31" s="202" t="str">
        <f t="shared" si="2"/>
        <v>"Non-GHGRP Facility Name"</v>
      </c>
      <c r="W31" s="202" t="str">
        <f t="shared" si="2"/>
        <v>"Non-GHGRP Facility Name"</v>
      </c>
      <c r="X31" s="202" t="str">
        <f t="shared" si="2"/>
        <v>"Non-GHGRP Facility Name"</v>
      </c>
      <c r="Y31" s="202" t="str">
        <f t="shared" si="2"/>
        <v>"Non-GHGRP Facility Name"</v>
      </c>
      <c r="Z31" s="202" t="str">
        <f t="shared" si="2"/>
        <v>"Non-GHGRP Facility Name"</v>
      </c>
      <c r="AA31" s="202" t="str">
        <f t="shared" si="2"/>
        <v>"Non-GHGRP Facility Name"</v>
      </c>
      <c r="AB31" s="202" t="str">
        <f t="shared" si="2"/>
        <v>"Non-GHGRP Facility Name"</v>
      </c>
      <c r="AC31" s="202" t="str">
        <f t="shared" si="2"/>
        <v>"Non-GHGRP Facility Name"</v>
      </c>
      <c r="AD31" s="202" t="str">
        <f t="shared" si="2"/>
        <v>"Non-GHGRP Facility Name"</v>
      </c>
      <c r="AE31" s="202" t="str">
        <f t="shared" si="2"/>
        <v>"Non-GHGRP Facility Name"</v>
      </c>
      <c r="AF31" s="202" t="str">
        <f t="shared" si="2"/>
        <v>"Non-GHGRP Facility Name"</v>
      </c>
      <c r="AG31" s="202" t="str">
        <f t="shared" si="2"/>
        <v>"Non-GHGRP Facility Name"</v>
      </c>
      <c r="AH31" s="202" t="str">
        <f t="shared" si="2"/>
        <v>"Non-GHGRP Facility Name"</v>
      </c>
      <c r="AI31" s="202" t="str">
        <f t="shared" si="2"/>
        <v>"Non-GHGRP Facility Name"</v>
      </c>
      <c r="AJ31" s="202" t="str">
        <f t="shared" si="2"/>
        <v>"Non-GHGRP Facility Name"</v>
      </c>
      <c r="AK31" s="202" t="str">
        <f t="shared" si="2"/>
        <v>"Non-GHGRP Facility Name"</v>
      </c>
      <c r="AL31" s="202" t="str">
        <f t="shared" si="2"/>
        <v>"Non-GHGRP Facility Name"</v>
      </c>
      <c r="AM31" s="202" t="str">
        <f t="shared" si="2"/>
        <v>"Non-GHGRP Facility Name"</v>
      </c>
      <c r="AN31" s="202" t="str">
        <f t="shared" si="2"/>
        <v>"Non-GHGRP Facility Name"</v>
      </c>
      <c r="AO31" s="202" t="str">
        <f t="shared" si="2"/>
        <v>"Non-GHGRP Facility Name"</v>
      </c>
      <c r="AP31" s="202" t="str">
        <f t="shared" si="2"/>
        <v>"Non-GHGRP Facility Name"</v>
      </c>
      <c r="AQ31" s="202" t="str">
        <f t="shared" si="2"/>
        <v>"Non-GHGRP Facility Name"</v>
      </c>
      <c r="AR31" s="202" t="str">
        <f t="shared" si="2"/>
        <v>"Non-GHGRP Facility Name"</v>
      </c>
      <c r="AS31" s="202" t="str">
        <f t="shared" si="2"/>
        <v>"Non-GHGRP Facility Name"</v>
      </c>
      <c r="AT31" s="202" t="str">
        <f t="shared" si="2"/>
        <v>"Non-GHGRP Facility Name"</v>
      </c>
      <c r="AU31" s="202" t="str">
        <f t="shared" si="2"/>
        <v>"Non-GHGRP Facility Name"</v>
      </c>
      <c r="AV31" s="202" t="str">
        <f t="shared" si="2"/>
        <v>"Non-GHGRP Facility Name"</v>
      </c>
      <c r="AW31" s="202" t="str">
        <f t="shared" si="2"/>
        <v>"Non-GHGRP Facility Name"</v>
      </c>
      <c r="AX31" s="202" t="str">
        <f t="shared" si="2"/>
        <v>"Non-GHGRP Facility Name"</v>
      </c>
      <c r="AY31" s="202" t="str">
        <f t="shared" si="2"/>
        <v>"Non-GHGRP Facility Name"</v>
      </c>
      <c r="AZ31" s="202" t="str">
        <f t="shared" si="2"/>
        <v>"Non-GHGRP Facility Name"</v>
      </c>
      <c r="BA31" s="202" t="str">
        <f t="shared" si="2"/>
        <v>"Non-GHGRP Facility Name"</v>
      </c>
      <c r="BB31" s="203"/>
      <c r="BC31" s="200"/>
      <c r="BG31" s="205"/>
    </row>
    <row r="32" spans="1:59" ht="13.5" hidden="1" thickBot="1">
      <c r="A32" s="231"/>
      <c r="B32" s="232"/>
      <c r="C32" s="232"/>
      <c r="D32" s="232"/>
      <c r="E32" s="232"/>
      <c r="F32" s="232"/>
      <c r="G32" s="232"/>
      <c r="H32" s="232"/>
      <c r="I32" s="232"/>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1.75" hidden="1" customHeight="1" thickTop="1" thickBot="1">
      <c r="A33" s="327" t="s">
        <v>94</v>
      </c>
      <c r="B33" s="328"/>
      <c r="C33" s="328"/>
      <c r="D33" s="328"/>
      <c r="E33" s="328"/>
      <c r="F33" s="328"/>
      <c r="G33" s="328"/>
      <c r="H33" s="328"/>
      <c r="I33" s="329"/>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9.5" hidden="1" thickTop="1" thickBot="1">
      <c r="A34" s="197" t="s">
        <v>95</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1.75" hidden="1" thickTop="1">
      <c r="A35" s="201" t="s">
        <v>60</v>
      </c>
      <c r="B35" s="324" t="s">
        <v>61</v>
      </c>
      <c r="C35" s="324"/>
      <c r="D35" s="324"/>
      <c r="E35" s="324"/>
      <c r="F35" s="324"/>
      <c r="G35" s="324"/>
      <c r="H35" s="324"/>
      <c r="I35" s="324"/>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96</v>
      </c>
      <c r="BC35" s="210" t="s">
        <v>97</v>
      </c>
      <c r="BG35" s="204" t="s">
        <v>114</v>
      </c>
    </row>
    <row r="36" spans="1:63" s="4" customFormat="1" ht="13.5" hidden="1" thickBot="1">
      <c r="A36" s="201"/>
      <c r="B36" s="202" t="str">
        <f>+B$5</f>
        <v>"Non-GHGRP Facility Name"</v>
      </c>
      <c r="C36" s="202" t="str">
        <f t="shared" ref="C36:BA36" si="3">+C$5</f>
        <v>"Non-GHGRP Facility Name"</v>
      </c>
      <c r="D36" s="202" t="str">
        <f t="shared" si="3"/>
        <v>"Non-GHGRP Facility Name"</v>
      </c>
      <c r="E36" s="202" t="str">
        <f t="shared" si="3"/>
        <v>"Non-GHGRP Facility Name"</v>
      </c>
      <c r="F36" s="202" t="str">
        <f t="shared" si="3"/>
        <v>"Non-GHGRP Facility Name"</v>
      </c>
      <c r="G36" s="202" t="str">
        <f t="shared" si="3"/>
        <v>"Non-GHGRP Facility Name"</v>
      </c>
      <c r="H36" s="202" t="str">
        <f t="shared" si="3"/>
        <v>"Non-GHGRP Facility Name"</v>
      </c>
      <c r="I36" s="202" t="str">
        <f t="shared" si="3"/>
        <v>"Non-GHGRP Facility Name"</v>
      </c>
      <c r="J36" s="202" t="str">
        <f t="shared" si="3"/>
        <v>"Non-GHGRP Facility Name"</v>
      </c>
      <c r="K36" s="202" t="str">
        <f t="shared" si="3"/>
        <v>"Non-GHGRP Facility Name"</v>
      </c>
      <c r="L36" s="202" t="str">
        <f t="shared" si="3"/>
        <v>"Non-GHGRP Facility Name"</v>
      </c>
      <c r="M36" s="202" t="str">
        <f t="shared" si="3"/>
        <v>"Non-GHGRP Facility Name"</v>
      </c>
      <c r="N36" s="202" t="str">
        <f t="shared" si="3"/>
        <v>"Non-GHGRP Facility Name"</v>
      </c>
      <c r="O36" s="202" t="str">
        <f t="shared" si="3"/>
        <v>"Non-GHGRP Facility Name"</v>
      </c>
      <c r="P36" s="202" t="str">
        <f t="shared" si="3"/>
        <v>"Non-GHGRP Facility Name"</v>
      </c>
      <c r="Q36" s="202" t="str">
        <f t="shared" si="3"/>
        <v>"Non-GHGRP Facility Name"</v>
      </c>
      <c r="R36" s="202" t="str">
        <f t="shared" si="3"/>
        <v>"Non-GHGRP Facility Name"</v>
      </c>
      <c r="S36" s="202" t="str">
        <f t="shared" si="3"/>
        <v>"Non-GHGRP Facility Name"</v>
      </c>
      <c r="T36" s="202" t="str">
        <f t="shared" si="3"/>
        <v>"Non-GHGRP Facility Name"</v>
      </c>
      <c r="U36" s="202" t="str">
        <f t="shared" si="3"/>
        <v>"Non-GHGRP Facility Name"</v>
      </c>
      <c r="V36" s="202" t="str">
        <f t="shared" si="3"/>
        <v>"Non-GHGRP Facility Name"</v>
      </c>
      <c r="W36" s="202" t="str">
        <f t="shared" si="3"/>
        <v>"Non-GHGRP Facility Name"</v>
      </c>
      <c r="X36" s="202" t="str">
        <f t="shared" si="3"/>
        <v>"Non-GHGRP Facility Name"</v>
      </c>
      <c r="Y36" s="202" t="str">
        <f t="shared" si="3"/>
        <v>"Non-GHGRP Facility Name"</v>
      </c>
      <c r="Z36" s="202" t="str">
        <f t="shared" si="3"/>
        <v>"Non-GHGRP Facility Name"</v>
      </c>
      <c r="AA36" s="202" t="str">
        <f t="shared" si="3"/>
        <v>"Non-GHGRP Facility Name"</v>
      </c>
      <c r="AB36" s="202" t="str">
        <f t="shared" si="3"/>
        <v>"Non-GHGRP Facility Name"</v>
      </c>
      <c r="AC36" s="202" t="str">
        <f t="shared" si="3"/>
        <v>"Non-GHGRP Facility Name"</v>
      </c>
      <c r="AD36" s="202" t="str">
        <f t="shared" si="3"/>
        <v>"Non-GHGRP Facility Name"</v>
      </c>
      <c r="AE36" s="202" t="str">
        <f t="shared" si="3"/>
        <v>"Non-GHGRP Facility Name"</v>
      </c>
      <c r="AF36" s="202" t="str">
        <f t="shared" si="3"/>
        <v>"Non-GHGRP Facility Name"</v>
      </c>
      <c r="AG36" s="202" t="str">
        <f t="shared" si="3"/>
        <v>"Non-GHGRP Facility Name"</v>
      </c>
      <c r="AH36" s="202" t="str">
        <f t="shared" si="3"/>
        <v>"Non-GHGRP Facility Name"</v>
      </c>
      <c r="AI36" s="202" t="str">
        <f t="shared" si="3"/>
        <v>"Non-GHGRP Facility Name"</v>
      </c>
      <c r="AJ36" s="202" t="str">
        <f t="shared" si="3"/>
        <v>"Non-GHGRP Facility Name"</v>
      </c>
      <c r="AK36" s="202" t="str">
        <f t="shared" si="3"/>
        <v>"Non-GHGRP Facility Name"</v>
      </c>
      <c r="AL36" s="202" t="str">
        <f t="shared" si="3"/>
        <v>"Non-GHGRP Facility Name"</v>
      </c>
      <c r="AM36" s="202" t="str">
        <f t="shared" si="3"/>
        <v>"Non-GHGRP Facility Name"</v>
      </c>
      <c r="AN36" s="202" t="str">
        <f t="shared" si="3"/>
        <v>"Non-GHGRP Facility Name"</v>
      </c>
      <c r="AO36" s="202" t="str">
        <f t="shared" si="3"/>
        <v>"Non-GHGRP Facility Name"</v>
      </c>
      <c r="AP36" s="202" t="str">
        <f t="shared" si="3"/>
        <v>"Non-GHGRP Facility Name"</v>
      </c>
      <c r="AQ36" s="202" t="str">
        <f t="shared" si="3"/>
        <v>"Non-GHGRP Facility Name"</v>
      </c>
      <c r="AR36" s="202" t="str">
        <f t="shared" si="3"/>
        <v>"Non-GHGRP Facility Name"</v>
      </c>
      <c r="AS36" s="202" t="str">
        <f t="shared" si="3"/>
        <v>"Non-GHGRP Facility Name"</v>
      </c>
      <c r="AT36" s="202" t="str">
        <f t="shared" si="3"/>
        <v>"Non-GHGRP Facility Name"</v>
      </c>
      <c r="AU36" s="202" t="str">
        <f t="shared" si="3"/>
        <v>"Non-GHGRP Facility Name"</v>
      </c>
      <c r="AV36" s="202" t="str">
        <f t="shared" si="3"/>
        <v>"Non-GHGRP Facility Name"</v>
      </c>
      <c r="AW36" s="202" t="str">
        <f t="shared" si="3"/>
        <v>"Non-GHGRP Facility Name"</v>
      </c>
      <c r="AX36" s="202" t="str">
        <f t="shared" si="3"/>
        <v>"Non-GHGRP Facility Name"</v>
      </c>
      <c r="AY36" s="202" t="str">
        <f t="shared" si="3"/>
        <v>"Non-GHGRP Facility Name"</v>
      </c>
      <c r="AZ36" s="202" t="str">
        <f t="shared" si="3"/>
        <v>"Non-GHGRP Facility Name"</v>
      </c>
      <c r="BA36" s="202" t="str">
        <f t="shared" si="3"/>
        <v>"Non-GHGRP Facility Name"</v>
      </c>
      <c r="BB36" s="202"/>
      <c r="BC36" s="211"/>
      <c r="BG36" s="205"/>
    </row>
    <row r="37" spans="1:63" ht="22.15" customHeight="1" thickTop="1" thickBot="1">
      <c r="A37" s="335" t="s">
        <v>99</v>
      </c>
      <c r="B37" s="336"/>
      <c r="C37" s="336"/>
      <c r="D37" s="336"/>
      <c r="E37" s="336"/>
      <c r="F37" s="336"/>
      <c r="G37" s="336"/>
      <c r="H37" s="336"/>
      <c r="I37" s="336"/>
      <c r="J37" s="336"/>
      <c r="K37" s="336"/>
      <c r="L37" s="336"/>
      <c r="M37" s="336"/>
      <c r="N37" s="336"/>
      <c r="O37" s="336"/>
      <c r="P37" s="336"/>
      <c r="Q37" s="336"/>
      <c r="R37" s="336"/>
      <c r="S37" s="336"/>
      <c r="T37" s="336"/>
      <c r="U37" s="336"/>
      <c r="V37" s="336"/>
      <c r="W37" s="336"/>
      <c r="X37" s="336"/>
      <c r="Y37" s="336"/>
      <c r="Z37" s="336"/>
      <c r="AA37" s="336"/>
      <c r="AB37" s="336"/>
      <c r="AC37" s="336"/>
      <c r="AD37" s="336"/>
      <c r="AE37" s="336"/>
      <c r="AF37" s="336"/>
      <c r="AG37" s="336"/>
      <c r="AH37" s="336"/>
      <c r="AI37" s="336"/>
      <c r="AJ37" s="336"/>
      <c r="AK37" s="336"/>
      <c r="AL37" s="336"/>
      <c r="AM37" s="336"/>
      <c r="AN37" s="336"/>
      <c r="AO37" s="336"/>
      <c r="AP37" s="336"/>
      <c r="AQ37" s="336"/>
      <c r="AR37" s="336"/>
      <c r="AS37" s="336"/>
      <c r="AT37" s="336"/>
      <c r="AU37" s="336"/>
      <c r="AV37" s="336"/>
      <c r="AW37" s="336"/>
      <c r="AX37" s="336"/>
      <c r="AY37" s="336"/>
      <c r="AZ37" s="336"/>
      <c r="BA37" s="337"/>
    </row>
    <row r="38" spans="1:63" ht="40.5" thickTop="1" thickBot="1">
      <c r="A38" s="25" t="s">
        <v>115</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116</v>
      </c>
    </row>
    <row r="39" spans="1:63" ht="14.25" thickTop="1" thickBot="1">
      <c r="A39" s="214"/>
      <c r="B39" s="215" t="str">
        <f>+B$5</f>
        <v>"Non-GHGRP Facility Name"</v>
      </c>
      <c r="C39" s="215" t="str">
        <f t="shared" ref="C39:BA39" si="4">+C$5</f>
        <v>"Non-GHGRP Facility Name"</v>
      </c>
      <c r="D39" s="215" t="str">
        <f t="shared" si="4"/>
        <v>"Non-GHGRP Facility Name"</v>
      </c>
      <c r="E39" s="215" t="str">
        <f t="shared" si="4"/>
        <v>"Non-GHGRP Facility Name"</v>
      </c>
      <c r="F39" s="215" t="str">
        <f t="shared" si="4"/>
        <v>"Non-GHGRP Facility Name"</v>
      </c>
      <c r="G39" s="215" t="str">
        <f t="shared" si="4"/>
        <v>"Non-GHGRP Facility Name"</v>
      </c>
      <c r="H39" s="215" t="str">
        <f t="shared" si="4"/>
        <v>"Non-GHGRP Facility Name"</v>
      </c>
      <c r="I39" s="215" t="str">
        <f t="shared" si="4"/>
        <v>"Non-GHGRP Facility Name"</v>
      </c>
      <c r="J39" s="215" t="str">
        <f t="shared" si="4"/>
        <v>"Non-GHGRP Facility Name"</v>
      </c>
      <c r="K39" s="215" t="str">
        <f t="shared" si="4"/>
        <v>"Non-GHGRP Facility Name"</v>
      </c>
      <c r="L39" s="215" t="str">
        <f t="shared" si="4"/>
        <v>"Non-GHGRP Facility Name"</v>
      </c>
      <c r="M39" s="215" t="str">
        <f t="shared" si="4"/>
        <v>"Non-GHGRP Facility Name"</v>
      </c>
      <c r="N39" s="215" t="str">
        <f t="shared" si="4"/>
        <v>"Non-GHGRP Facility Name"</v>
      </c>
      <c r="O39" s="215" t="str">
        <f t="shared" si="4"/>
        <v>"Non-GHGRP Facility Name"</v>
      </c>
      <c r="P39" s="215" t="str">
        <f t="shared" si="4"/>
        <v>"Non-GHGRP Facility Name"</v>
      </c>
      <c r="Q39" s="215" t="str">
        <f t="shared" si="4"/>
        <v>"Non-GHGRP Facility Name"</v>
      </c>
      <c r="R39" s="215" t="str">
        <f t="shared" si="4"/>
        <v>"Non-GHGRP Facility Name"</v>
      </c>
      <c r="S39" s="215" t="str">
        <f t="shared" si="4"/>
        <v>"Non-GHGRP Facility Name"</v>
      </c>
      <c r="T39" s="215" t="str">
        <f t="shared" si="4"/>
        <v>"Non-GHGRP Facility Name"</v>
      </c>
      <c r="U39" s="215" t="str">
        <f t="shared" si="4"/>
        <v>"Non-GHGRP Facility Name"</v>
      </c>
      <c r="V39" s="215" t="str">
        <f t="shared" si="4"/>
        <v>"Non-GHGRP Facility Name"</v>
      </c>
      <c r="W39" s="215" t="str">
        <f t="shared" si="4"/>
        <v>"Non-GHGRP Facility Name"</v>
      </c>
      <c r="X39" s="215" t="str">
        <f t="shared" si="4"/>
        <v>"Non-GHGRP Facility Name"</v>
      </c>
      <c r="Y39" s="215" t="str">
        <f t="shared" si="4"/>
        <v>"Non-GHGRP Facility Name"</v>
      </c>
      <c r="Z39" s="215" t="str">
        <f t="shared" si="4"/>
        <v>"Non-GHGRP Facility Name"</v>
      </c>
      <c r="AA39" s="215" t="str">
        <f t="shared" si="4"/>
        <v>"Non-GHGRP Facility Name"</v>
      </c>
      <c r="AB39" s="215" t="str">
        <f t="shared" si="4"/>
        <v>"Non-GHGRP Facility Name"</v>
      </c>
      <c r="AC39" s="215" t="str">
        <f t="shared" si="4"/>
        <v>"Non-GHGRP Facility Name"</v>
      </c>
      <c r="AD39" s="215" t="str">
        <f t="shared" si="4"/>
        <v>"Non-GHGRP Facility Name"</v>
      </c>
      <c r="AE39" s="215" t="str">
        <f t="shared" si="4"/>
        <v>"Non-GHGRP Facility Name"</v>
      </c>
      <c r="AF39" s="215" t="str">
        <f t="shared" si="4"/>
        <v>"Non-GHGRP Facility Name"</v>
      </c>
      <c r="AG39" s="215" t="str">
        <f t="shared" si="4"/>
        <v>"Non-GHGRP Facility Name"</v>
      </c>
      <c r="AH39" s="215" t="str">
        <f t="shared" si="4"/>
        <v>"Non-GHGRP Facility Name"</v>
      </c>
      <c r="AI39" s="215" t="str">
        <f t="shared" si="4"/>
        <v>"Non-GHGRP Facility Name"</v>
      </c>
      <c r="AJ39" s="215" t="str">
        <f t="shared" si="4"/>
        <v>"Non-GHGRP Facility Name"</v>
      </c>
      <c r="AK39" s="215" t="str">
        <f t="shared" si="4"/>
        <v>"Non-GHGRP Facility Name"</v>
      </c>
      <c r="AL39" s="215" t="str">
        <f t="shared" si="4"/>
        <v>"Non-GHGRP Facility Name"</v>
      </c>
      <c r="AM39" s="215" t="str">
        <f t="shared" si="4"/>
        <v>"Non-GHGRP Facility Name"</v>
      </c>
      <c r="AN39" s="215" t="str">
        <f t="shared" si="4"/>
        <v>"Non-GHGRP Facility Name"</v>
      </c>
      <c r="AO39" s="215" t="str">
        <f t="shared" si="4"/>
        <v>"Non-GHGRP Facility Name"</v>
      </c>
      <c r="AP39" s="215" t="str">
        <f t="shared" si="4"/>
        <v>"Non-GHGRP Facility Name"</v>
      </c>
      <c r="AQ39" s="215" t="str">
        <f t="shared" si="4"/>
        <v>"Non-GHGRP Facility Name"</v>
      </c>
      <c r="AR39" s="215" t="str">
        <f t="shared" si="4"/>
        <v>"Non-GHGRP Facility Name"</v>
      </c>
      <c r="AS39" s="215" t="str">
        <f t="shared" si="4"/>
        <v>"Non-GHGRP Facility Name"</v>
      </c>
      <c r="AT39" s="215" t="str">
        <f t="shared" si="4"/>
        <v>"Non-GHGRP Facility Name"</v>
      </c>
      <c r="AU39" s="215" t="str">
        <f t="shared" si="4"/>
        <v>"Non-GHGRP Facility Name"</v>
      </c>
      <c r="AV39" s="215" t="str">
        <f t="shared" si="4"/>
        <v>"Non-GHGRP Facility Name"</v>
      </c>
      <c r="AW39" s="215" t="str">
        <f t="shared" si="4"/>
        <v>"Non-GHGRP Facility Name"</v>
      </c>
      <c r="AX39" s="215" t="str">
        <f t="shared" si="4"/>
        <v>"Non-GHGRP Facility Name"</v>
      </c>
      <c r="AY39" s="215" t="str">
        <f t="shared" si="4"/>
        <v>"Non-GHGRP Facility Name"</v>
      </c>
      <c r="AZ39" s="215" t="str">
        <f t="shared" si="4"/>
        <v>"Non-GHGRP Facility Name"</v>
      </c>
      <c r="BA39" s="216" t="str">
        <f t="shared" si="4"/>
        <v>"Non-GHGRP Facility Name"</v>
      </c>
      <c r="BG39" s="217"/>
    </row>
    <row r="40" spans="1:63" ht="45.75" customHeight="1" thickTop="1" thickBot="1">
      <c r="A40" s="218" t="s">
        <v>117</v>
      </c>
      <c r="B40" s="228">
        <f>B26</f>
        <v>0</v>
      </c>
      <c r="C40" s="228">
        <f t="shared" ref="C40:BA40" si="5">C26</f>
        <v>0</v>
      </c>
      <c r="D40" s="228">
        <f t="shared" si="5"/>
        <v>0</v>
      </c>
      <c r="E40" s="228">
        <f t="shared" si="5"/>
        <v>0</v>
      </c>
      <c r="F40" s="228">
        <f t="shared" si="5"/>
        <v>0</v>
      </c>
      <c r="G40" s="228">
        <f t="shared" si="5"/>
        <v>0</v>
      </c>
      <c r="H40" s="228">
        <f t="shared" si="5"/>
        <v>0</v>
      </c>
      <c r="I40" s="228">
        <f t="shared" si="5"/>
        <v>0</v>
      </c>
      <c r="J40" s="228">
        <f t="shared" si="5"/>
        <v>0</v>
      </c>
      <c r="K40" s="228">
        <f t="shared" si="5"/>
        <v>0</v>
      </c>
      <c r="L40" s="228">
        <f t="shared" si="5"/>
        <v>0</v>
      </c>
      <c r="M40" s="228">
        <f t="shared" si="5"/>
        <v>0</v>
      </c>
      <c r="N40" s="228">
        <f t="shared" si="5"/>
        <v>0</v>
      </c>
      <c r="O40" s="228">
        <f t="shared" si="5"/>
        <v>0</v>
      </c>
      <c r="P40" s="228">
        <f t="shared" si="5"/>
        <v>0</v>
      </c>
      <c r="Q40" s="228">
        <f t="shared" si="5"/>
        <v>0</v>
      </c>
      <c r="R40" s="228">
        <f t="shared" si="5"/>
        <v>0</v>
      </c>
      <c r="S40" s="228">
        <f t="shared" si="5"/>
        <v>0</v>
      </c>
      <c r="T40" s="228">
        <f t="shared" si="5"/>
        <v>0</v>
      </c>
      <c r="U40" s="228">
        <f t="shared" si="5"/>
        <v>0</v>
      </c>
      <c r="V40" s="228">
        <f t="shared" si="5"/>
        <v>0</v>
      </c>
      <c r="W40" s="228">
        <f t="shared" si="5"/>
        <v>0</v>
      </c>
      <c r="X40" s="228">
        <f t="shared" si="5"/>
        <v>0</v>
      </c>
      <c r="Y40" s="228">
        <f t="shared" si="5"/>
        <v>0</v>
      </c>
      <c r="Z40" s="228">
        <f t="shared" si="5"/>
        <v>0</v>
      </c>
      <c r="AA40" s="228">
        <f t="shared" si="5"/>
        <v>0</v>
      </c>
      <c r="AB40" s="228">
        <f t="shared" si="5"/>
        <v>0</v>
      </c>
      <c r="AC40" s="228">
        <f t="shared" si="5"/>
        <v>0</v>
      </c>
      <c r="AD40" s="228">
        <f t="shared" si="5"/>
        <v>0</v>
      </c>
      <c r="AE40" s="228">
        <f t="shared" si="5"/>
        <v>0</v>
      </c>
      <c r="AF40" s="228">
        <f t="shared" si="5"/>
        <v>0</v>
      </c>
      <c r="AG40" s="228">
        <f t="shared" si="5"/>
        <v>0</v>
      </c>
      <c r="AH40" s="228">
        <f t="shared" si="5"/>
        <v>0</v>
      </c>
      <c r="AI40" s="228">
        <f t="shared" si="5"/>
        <v>0</v>
      </c>
      <c r="AJ40" s="228">
        <f t="shared" si="5"/>
        <v>0</v>
      </c>
      <c r="AK40" s="228">
        <f t="shared" si="5"/>
        <v>0</v>
      </c>
      <c r="AL40" s="228">
        <f t="shared" si="5"/>
        <v>0</v>
      </c>
      <c r="AM40" s="228">
        <f t="shared" si="5"/>
        <v>0</v>
      </c>
      <c r="AN40" s="228">
        <f t="shared" si="5"/>
        <v>0</v>
      </c>
      <c r="AO40" s="228">
        <f t="shared" si="5"/>
        <v>0</v>
      </c>
      <c r="AP40" s="228">
        <f t="shared" si="5"/>
        <v>0</v>
      </c>
      <c r="AQ40" s="228">
        <f t="shared" si="5"/>
        <v>0</v>
      </c>
      <c r="AR40" s="228">
        <f t="shared" si="5"/>
        <v>0</v>
      </c>
      <c r="AS40" s="228">
        <f t="shared" si="5"/>
        <v>0</v>
      </c>
      <c r="AT40" s="228">
        <f t="shared" si="5"/>
        <v>0</v>
      </c>
      <c r="AU40" s="228">
        <f t="shared" si="5"/>
        <v>0</v>
      </c>
      <c r="AV40" s="228">
        <f t="shared" si="5"/>
        <v>0</v>
      </c>
      <c r="AW40" s="228">
        <f t="shared" si="5"/>
        <v>0</v>
      </c>
      <c r="AX40" s="228">
        <f t="shared" si="5"/>
        <v>0</v>
      </c>
      <c r="AY40" s="228">
        <f t="shared" si="5"/>
        <v>0</v>
      </c>
      <c r="AZ40" s="228">
        <f t="shared" si="5"/>
        <v>0</v>
      </c>
      <c r="BA40" s="228">
        <f t="shared" si="5"/>
        <v>0</v>
      </c>
      <c r="BG40" s="220">
        <f>SUM(B40:BA40)</f>
        <v>0</v>
      </c>
    </row>
    <row r="41" spans="1:63" ht="27" customHeight="1" thickTop="1" thickBot="1">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15" customHeight="1" thickTop="1" thickBot="1">
      <c r="A42" s="335" t="s">
        <v>103</v>
      </c>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6"/>
      <c r="AY42" s="336"/>
      <c r="AZ42" s="336"/>
      <c r="BA42" s="336"/>
      <c r="BB42" s="233"/>
    </row>
    <row r="43" spans="1:63" ht="66" thickTop="1" thickBot="1">
      <c r="A43" s="25" t="s">
        <v>118</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119</v>
      </c>
      <c r="BH43"/>
      <c r="BI43"/>
    </row>
    <row r="44" spans="1:63" ht="29.1" customHeight="1" thickTop="1">
      <c r="A44" s="222" t="s">
        <v>106</v>
      </c>
      <c r="B44" s="338" t="s">
        <v>61</v>
      </c>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40"/>
      <c r="BB44" s="223" t="s">
        <v>66</v>
      </c>
      <c r="BG44" s="217" t="str">
        <f>IF(BG40=B45,"CORRECT","ERROR")</f>
        <v>CORRECT</v>
      </c>
      <c r="BH44" s="321" t="s">
        <v>107</v>
      </c>
      <c r="BI44" s="322"/>
      <c r="BJ44" s="322"/>
      <c r="BK44" s="323"/>
    </row>
    <row r="45" spans="1:63" ht="26.25" thickBot="1">
      <c r="A45" s="188" t="s">
        <v>108</v>
      </c>
      <c r="B45" s="341">
        <f>SUM(B40:BA40)</f>
        <v>0</v>
      </c>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3"/>
      <c r="BB45" s="224" t="s">
        <v>120</v>
      </c>
      <c r="BG45" s="220" t="str">
        <f>IF(SUM(BG26,BG40)=B45,"CORRECT","ERROR")</f>
        <v>CORRECT</v>
      </c>
      <c r="BH45" s="349" t="s">
        <v>107</v>
      </c>
      <c r="BI45" s="350"/>
      <c r="BJ45" s="350"/>
      <c r="BK45" s="351"/>
    </row>
    <row r="46" spans="1:63" ht="13.5" thickTop="1"/>
    <row r="47" spans="1:63">
      <c r="A47" s="288"/>
      <c r="B47" s="288"/>
      <c r="C47" s="288"/>
      <c r="D47" s="288"/>
      <c r="E47" s="288"/>
      <c r="F47" s="288"/>
      <c r="G47" s="288"/>
    </row>
    <row r="48" spans="1:63" ht="15">
      <c r="BB48"/>
      <c r="BC48"/>
      <c r="BD48"/>
      <c r="BE48"/>
      <c r="BF48"/>
    </row>
    <row r="49" spans="54:58" ht="15">
      <c r="BB49"/>
      <c r="BC49"/>
      <c r="BD49"/>
      <c r="BE49"/>
      <c r="BF49"/>
    </row>
    <row r="50" spans="54:58" ht="15">
      <c r="BB50"/>
      <c r="BC50"/>
      <c r="BD50"/>
      <c r="BE50"/>
      <c r="BF50"/>
    </row>
  </sheetData>
  <sheetProtection algorithmName="SHA-512" hashValue="bYU2Z0YCuT2aXD1K1UZwWEmKjDtIQmse7AOpOV5Zrf94vEDZpdc7G1mhmtL3gVjbl8QXgmtZe/KclOZ4kXyR9Q==" saltValue="AnMCOS54GLj36nEsT6GM8A==" spinCount="100000" sheet="1" objects="1" scenarios="1" formatColumns="0" formatRows="0"/>
  <mergeCells count="14">
    <mergeCell ref="BH45:BK45"/>
    <mergeCell ref="A47:G47"/>
    <mergeCell ref="B30:I30"/>
    <mergeCell ref="A33:I33"/>
    <mergeCell ref="B35:I35"/>
    <mergeCell ref="A37:BA37"/>
    <mergeCell ref="A42:BA42"/>
    <mergeCell ref="B44:BA44"/>
    <mergeCell ref="B45:BA45"/>
    <mergeCell ref="A28:I28"/>
    <mergeCell ref="B1:E1"/>
    <mergeCell ref="A2:BA2"/>
    <mergeCell ref="B4:BA4"/>
    <mergeCell ref="BH44:BK44"/>
  </mergeCells>
  <hyperlinks>
    <hyperlink ref="BB7" location="'GHGRP Ref &amp; Methodology'!B6" display="GHGRP Reference" xr:uid="{4B62AB11-9189-4E2D-B230-8BE319AB10BC}"/>
    <hyperlink ref="BC7" location="'GHGRP Ref &amp; Methodology'!C6" display="Description" xr:uid="{B3990281-BAD3-47DC-A17A-7C95B481314A}"/>
    <hyperlink ref="BB8" location="'GHGRP Ref &amp; Methodology'!B7" display="GHGRP Reference" xr:uid="{903555F6-6C6A-40FC-88FF-53398FAFB663}"/>
    <hyperlink ref="BB9" location="'GHGRP Ref &amp; Methodology'!B8" display="GHGRP Reference" xr:uid="{1FF90287-BC4C-4F2E-B18E-E46197869C89}"/>
    <hyperlink ref="BB10" location="'GHGRP Ref &amp; Methodology'!B9" display="GHGRP Reference" xr:uid="{780158B8-EB44-4AEF-8EEE-2239B52DA96F}"/>
    <hyperlink ref="BB11" location="'GHGRP Ref &amp; Methodology'!B10" display="GHGRP Reference" xr:uid="{6905B1A1-44D6-423C-8050-D4C138B04B66}"/>
    <hyperlink ref="BB12" location="'GHGRP Ref &amp; Methodology'!B11" display="GHGRP Reference" xr:uid="{768D3BB0-F749-470D-AEF5-A72B8150A5CB}"/>
    <hyperlink ref="BB13" location="'GHGRP Ref &amp; Methodology'!B12" display="GHGRP Reference" xr:uid="{F4F5C59B-8D53-4CD1-B3ED-89B93155B1E9}"/>
    <hyperlink ref="BB14" location="'GHGRP Ref &amp; Methodology'!B13" display="GHGRP Reference" xr:uid="{81507B0B-EEC1-4A8E-B18F-E629F6E0E764}"/>
    <hyperlink ref="BB15" location="'GHGRP Ref &amp; Methodology'!B14" display="GHGRP Reference" xr:uid="{E7B15DBA-77B5-42B4-A4AB-6ABA3AF7FC19}"/>
    <hyperlink ref="BB16" location="'GHGRP Ref &amp; Methodology'!B15" display="GHGRP Reference" xr:uid="{FE7A0C50-7FD9-4AE8-8EAC-41D35639D5A8}"/>
    <hyperlink ref="BB17" location="'GHGRP Ref &amp; Methodology'!B16" display="GHGRP Reference" xr:uid="{1803EE43-0F6B-4789-A298-296E3A880AD8}"/>
    <hyperlink ref="BB18" location="'GHGRP Ref &amp; Methodology'!B17" display="GHGRP Reference" xr:uid="{4D48A9FC-FE96-494F-86AB-781BDF04552B}"/>
    <hyperlink ref="BB19" location="'GHGRP Ref &amp; Methodology'!B18" display="GHGRP Reference" xr:uid="{3EDD0C5C-D7FB-40E2-96B0-9536E9DAC02F}"/>
    <hyperlink ref="BB20" location="'GHGRP Ref &amp; Methodology'!B19" display="GHGRP Reference" xr:uid="{1F900C08-9E51-41AB-8785-7DACB0209F88}"/>
    <hyperlink ref="BB21" location="'GHGRP Ref &amp; Methodology'!B20" display="GHGRP Reference" xr:uid="{ABC5F626-5002-42E6-A675-123DCBE6C1A7}"/>
    <hyperlink ref="BC8" location="'GHGRP Ref &amp; Methodology'!C7" display="Description" xr:uid="{10B2116D-A875-43C4-B081-F913097A4593}"/>
    <hyperlink ref="BC9" location="'GHGRP Ref &amp; Methodology'!C8" display="Description" xr:uid="{4CF1E0B6-8A98-41DD-9FE0-892B80EAA06F}"/>
    <hyperlink ref="BC10" location="'GHGRP Ref &amp; Methodology'!C9" display="Description" xr:uid="{795C1FD5-C4E9-4899-8200-B7D5D317A460}"/>
    <hyperlink ref="BC11" location="'GHGRP Ref &amp; Methodology'!C10" display="Description" xr:uid="{EAEB7B5F-65BA-49E3-968F-A6CDA509DE63}"/>
    <hyperlink ref="BC12" location="'GHGRP Ref &amp; Methodology'!C11" display="Description" xr:uid="{7A302C4F-1890-439F-AFE4-AF13EDB9569D}"/>
    <hyperlink ref="BC13" location="'GHGRP Ref &amp; Methodology'!C12" display="Description" xr:uid="{77000971-9FAC-4C65-8A1C-2E6A8B75797E}"/>
    <hyperlink ref="BC14" location="'GHGRP Ref &amp; Methodology'!C13" display="Description" xr:uid="{81174E18-DA58-4D9B-9654-11040B646938}"/>
    <hyperlink ref="BC15" location="'GHGRP Ref &amp; Methodology'!C14" display="Description" xr:uid="{B3824254-DE52-410F-BA52-97AA28286B5B}"/>
    <hyperlink ref="BC16" location="'GHGRP Ref &amp; Methodology'!C15" display="Description" xr:uid="{566DB89E-CD11-48A4-B439-AAD2229FF5F9}"/>
    <hyperlink ref="BC17" location="'GHGRP Ref &amp; Methodology'!C16" display="Description" xr:uid="{578AD91A-4DB8-41CB-9AA7-39403B1BB489}"/>
    <hyperlink ref="BC18" location="'GHGRP Ref &amp; Methodology'!C17" display="Description" xr:uid="{97E64980-EFBF-4BB6-8D47-677B07237559}"/>
    <hyperlink ref="BC19" location="'GHGRP Ref &amp; Methodology'!C18" display="Description" xr:uid="{7B2BAA14-E814-4FD6-9507-1634725FB7D5}"/>
    <hyperlink ref="BC20" location="'GHGRP Ref &amp; Methodology'!C19" display="Description" xr:uid="{A9BFA2C5-244D-424B-86F9-0DB9E1379827}"/>
    <hyperlink ref="BC21" location="'GHGRP Ref &amp; Methodology'!C20" display="Description" xr:uid="{1C9B834A-CFA2-4B29-8CF6-B1377A614BA7}"/>
    <hyperlink ref="BB22" location="'GHGRP Ref &amp; Methodology'!B21" display="GHGRP Reference" xr:uid="{64FB6FBA-8479-4E1B-929A-7B4DE38DDD56}"/>
    <hyperlink ref="BC22" location="'GHGRP Ref &amp; Methodology'!C21" display="Description" xr:uid="{31611959-213C-4CDE-9BF7-7F3E5486EF07}"/>
    <hyperlink ref="BB23" location="'GHGRP Ref &amp; Methodology'!B22" display="GHGRP Reference" xr:uid="{1FD328E8-FE11-4C3C-AE9B-E25364253DED}"/>
    <hyperlink ref="BC23" location="'GHGRP Ref &amp; Methodology'!C22" display="Description" xr:uid="{B7BB2367-109D-4711-A617-FFD46D459246}"/>
    <hyperlink ref="BB24" location="'GHGRP Ref &amp; Methodology'!B23" display="GHGRP Reference" xr:uid="{68464A9A-20C7-48A2-BCFA-DE79F1753743}"/>
    <hyperlink ref="BC24" location="'GHGRP Ref &amp; Methodology'!C23" display="Description" xr:uid="{92E7A368-E8A8-4293-A721-168BA69ACA49}"/>
    <hyperlink ref="BB25" location="'GHGRP Ref &amp; Methodology'!B24" display="GHGRP Reference" xr:uid="{3DAD10A5-45B6-4432-86B6-E7906328A08B}"/>
    <hyperlink ref="BC25" location="'GHGRP Ref &amp; Methodology'!C24" display="Description" xr:uid="{1F2CF18A-341D-4ABF-9E49-19DBDE48881D}"/>
    <hyperlink ref="BB6" location="'GHGRP Ref &amp; Methodology'!B5" display="GHGRP Reference" xr:uid="{83D31556-7A1C-448B-98F5-A15E34F1E902}"/>
    <hyperlink ref="BC6" location="'GHGRP Ref &amp; Methodology'!C5" display="Description" xr:uid="{43CA577C-8A89-4F8B-8C97-D23EB3B16A1E}"/>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C800A-4A93-4DF8-A172-6E2EAFAD4D45}">
  <sheetPr codeName="Sheet7">
    <tabColor theme="8"/>
  </sheetPr>
  <dimension ref="A1:I6"/>
  <sheetViews>
    <sheetView workbookViewId="0">
      <selection activeCell="A8" sqref="A8"/>
    </sheetView>
  </sheetViews>
  <sheetFormatPr defaultRowHeight="15"/>
  <cols>
    <col min="1" max="1" width="36.28515625" customWidth="1"/>
    <col min="2" max="2" width="26.28515625" customWidth="1"/>
    <col min="9" max="9" width="41" customWidth="1"/>
  </cols>
  <sheetData>
    <row r="1" spans="1:9" ht="62.25" customHeight="1" thickTop="1">
      <c r="A1" s="162" t="str">
        <f>+IF('Company Information'!$B$8&lt;&gt;"","Company:  "&amp;'Company Information'!$B$8, "Company: "&amp;"No Entry")</f>
        <v>Company:  Natural Gas T&amp;S Company A</v>
      </c>
      <c r="B1" s="358" t="s">
        <v>121</v>
      </c>
      <c r="C1" s="359"/>
      <c r="D1" s="359"/>
      <c r="E1" s="359"/>
      <c r="F1" s="359"/>
      <c r="G1" s="359"/>
      <c r="H1" s="359"/>
      <c r="I1" s="360"/>
    </row>
    <row r="2" spans="1:9" ht="18">
      <c r="A2" s="171" t="s">
        <v>122</v>
      </c>
      <c r="B2" s="26"/>
      <c r="C2" s="26"/>
      <c r="D2" s="26"/>
      <c r="E2" s="26"/>
      <c r="F2" s="26"/>
      <c r="G2" s="26"/>
      <c r="H2" s="26"/>
      <c r="I2" s="234"/>
    </row>
    <row r="3" spans="1:9" ht="25.5">
      <c r="A3" s="235" t="s">
        <v>123</v>
      </c>
      <c r="B3" s="155" t="s">
        <v>124</v>
      </c>
      <c r="C3" s="354" t="s">
        <v>66</v>
      </c>
      <c r="D3" s="354"/>
      <c r="E3" s="354"/>
      <c r="F3" s="354"/>
      <c r="G3" s="354"/>
      <c r="H3" s="354"/>
      <c r="I3" s="355"/>
    </row>
    <row r="4" spans="1:9" ht="78" customHeight="1">
      <c r="A4" s="66" t="s">
        <v>125</v>
      </c>
      <c r="B4" s="149">
        <v>0.93400000000000005</v>
      </c>
      <c r="C4" s="352" t="s">
        <v>126</v>
      </c>
      <c r="D4" s="352"/>
      <c r="E4" s="352"/>
      <c r="F4" s="352"/>
      <c r="G4" s="352"/>
      <c r="H4" s="352"/>
      <c r="I4" s="353"/>
    </row>
    <row r="5" spans="1:9" ht="204.75" customHeight="1" thickBot="1">
      <c r="A5" s="67" t="s">
        <v>127</v>
      </c>
      <c r="B5" s="77"/>
      <c r="C5" s="356" t="s">
        <v>128</v>
      </c>
      <c r="D5" s="356"/>
      <c r="E5" s="356"/>
      <c r="F5" s="356"/>
      <c r="G5" s="356"/>
      <c r="H5" s="356"/>
      <c r="I5" s="357"/>
    </row>
    <row r="6" spans="1:9" ht="15.75" thickTop="1"/>
  </sheetData>
  <sheetProtection algorithmName="SHA-512" hashValue="mB+R4du7hyoyM55Rvc9XuZ6aE7gQYP1T07RiLw2nDncCug29EF/uaFV5Dd9rWM193L0kY6AWN+Hef23R3OaBww==" saltValue="nYD24H93cRRm1knP6X7v8w==" spinCount="100000" sheet="1" objects="1" scenarios="1" formatColumns="0" formatRows="0"/>
  <mergeCells count="4">
    <mergeCell ref="C4:I4"/>
    <mergeCell ref="C3:I3"/>
    <mergeCell ref="C5:I5"/>
    <mergeCell ref="B1:I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7408-B90B-407C-B822-47C39A8ADBDC}">
  <sheetPr codeName="Sheet8">
    <tabColor theme="9" tint="0.59999389629810485"/>
  </sheetPr>
  <dimension ref="B14:S14"/>
  <sheetViews>
    <sheetView topLeftCell="A4" workbookViewId="0">
      <selection activeCell="N25" sqref="N25"/>
    </sheetView>
  </sheetViews>
  <sheetFormatPr defaultRowHeight="15"/>
  <sheetData>
    <row r="14" spans="2:19" ht="28.5">
      <c r="B14" s="62" t="s">
        <v>129</v>
      </c>
      <c r="C14" s="63"/>
      <c r="D14" s="63"/>
      <c r="E14" s="63"/>
      <c r="F14" s="63"/>
      <c r="G14" s="63"/>
      <c r="H14" s="63"/>
      <c r="I14" s="63"/>
      <c r="J14" s="63"/>
      <c r="K14" s="63"/>
      <c r="L14" s="63"/>
      <c r="M14" s="63"/>
      <c r="N14" s="63"/>
      <c r="O14" s="63"/>
      <c r="P14" s="63"/>
      <c r="Q14" s="63"/>
      <c r="R14" s="63"/>
      <c r="S14" s="63"/>
    </row>
  </sheetData>
  <sheetProtection algorithmName="SHA-512" hashValue="Qqtn6vxleGPGX83vcGuXSlOq9evYVfskVxTplUYY8m6A75VhVXtrmhpzjNEaFfvXEuvfWvOCDhPnstdgQy3uWQ==" saltValue="E9czBrIvx6D3M5MNBF5qX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4C2F-7C23-4836-A243-4DBDCEEC33A9}">
  <sheetPr codeName="Sheet9">
    <tabColor theme="9" tint="0.59999389629810485"/>
  </sheetPr>
  <dimension ref="A1:N9"/>
  <sheetViews>
    <sheetView zoomScaleNormal="100" workbookViewId="0">
      <selection activeCell="A11" sqref="A11"/>
    </sheetView>
  </sheetViews>
  <sheetFormatPr defaultColWidth="8.7109375" defaultRowHeight="12.75"/>
  <cols>
    <col min="1" max="1" width="48.28515625" style="1" customWidth="1"/>
    <col min="2" max="2" width="20.5703125" style="3" bestFit="1" customWidth="1"/>
    <col min="3" max="3" width="19.28515625" style="3" bestFit="1" customWidth="1"/>
    <col min="4" max="4" width="25.7109375" style="3" bestFit="1" customWidth="1"/>
    <col min="5" max="9" width="17.5703125" style="3" customWidth="1"/>
    <col min="10" max="10" width="45.28515625" style="3" customWidth="1"/>
    <col min="11" max="11" width="59.28515625" style="1" customWidth="1"/>
    <col min="12" max="16384" width="8.7109375" style="3"/>
  </cols>
  <sheetData>
    <row r="1" spans="1:14" ht="13.5" thickBot="1"/>
    <row r="2" spans="1:14" ht="33.75" customHeight="1" thickTop="1" thickBot="1">
      <c r="A2" s="363" t="s">
        <v>130</v>
      </c>
      <c r="B2" s="364"/>
      <c r="C2" s="364"/>
      <c r="D2" s="364"/>
      <c r="E2" s="364"/>
      <c r="F2" s="364"/>
      <c r="G2" s="365"/>
      <c r="J2"/>
      <c r="K2"/>
      <c r="L2"/>
      <c r="M2"/>
      <c r="N2"/>
    </row>
    <row r="3" spans="1:14" ht="30" customHeight="1" thickTop="1">
      <c r="A3" s="366" t="s">
        <v>131</v>
      </c>
      <c r="B3" s="367"/>
      <c r="C3" s="367"/>
      <c r="D3" s="367"/>
      <c r="E3" s="367"/>
      <c r="F3" s="367"/>
      <c r="G3" s="368"/>
      <c r="J3" s="20"/>
    </row>
    <row r="4" spans="1:14">
      <c r="A4" s="65" t="s">
        <v>132</v>
      </c>
      <c r="B4" s="81" t="s">
        <v>133</v>
      </c>
      <c r="C4" s="450" t="s">
        <v>66</v>
      </c>
      <c r="D4" s="450"/>
      <c r="E4" s="450"/>
      <c r="F4" s="450"/>
      <c r="G4" s="451"/>
      <c r="K4" s="3"/>
    </row>
    <row r="5" spans="1:14" ht="30" customHeight="1">
      <c r="A5" s="66" t="s">
        <v>134</v>
      </c>
      <c r="B5" s="64">
        <f>SUM('T&amp;S GHGRP Facilities'!B40:BA40,'T&amp;S Non-GHGRP Facilities'!B40:BA40)</f>
        <v>0</v>
      </c>
      <c r="C5" s="352" t="s">
        <v>135</v>
      </c>
      <c r="D5" s="352"/>
      <c r="E5" s="352"/>
      <c r="F5" s="352"/>
      <c r="G5" s="353"/>
      <c r="K5" s="3"/>
    </row>
    <row r="6" spans="1:14" ht="30" customHeight="1">
      <c r="A6" s="66" t="s">
        <v>136</v>
      </c>
      <c r="B6" s="64">
        <f>Throughput!B5*1000</f>
        <v>0</v>
      </c>
      <c r="C6" s="352" t="s">
        <v>137</v>
      </c>
      <c r="D6" s="352"/>
      <c r="E6" s="352"/>
      <c r="F6" s="352"/>
      <c r="G6" s="353"/>
      <c r="K6" s="3"/>
    </row>
    <row r="7" spans="1:14" ht="30" customHeight="1">
      <c r="A7" s="66" t="s">
        <v>138</v>
      </c>
      <c r="B7" s="82">
        <f>Throughput!B4</f>
        <v>0.93400000000000005</v>
      </c>
      <c r="C7" s="352" t="s">
        <v>139</v>
      </c>
      <c r="D7" s="352"/>
      <c r="E7" s="352"/>
      <c r="F7" s="352"/>
      <c r="G7" s="353"/>
      <c r="K7" s="3"/>
    </row>
    <row r="8" spans="1:14" ht="51.6" customHeight="1" thickBot="1">
      <c r="A8" s="67" t="s">
        <v>140</v>
      </c>
      <c r="B8" s="83" t="str">
        <f>IFERROR(B5/(B6*B7*'Emission Factor References'!D10),"Needs Data")</f>
        <v>Needs Data</v>
      </c>
      <c r="C8" s="361" t="s">
        <v>141</v>
      </c>
      <c r="D8" s="361"/>
      <c r="E8" s="361"/>
      <c r="F8" s="361"/>
      <c r="G8" s="362"/>
      <c r="K8" s="3"/>
    </row>
    <row r="9" spans="1:14" ht="13.5" thickTop="1"/>
  </sheetData>
  <sheetProtection algorithmName="SHA-512" hashValue="ymsMHeiSAMigs81o6FtK4CBU89m0k6GT4NsCSUqQZJL8X4t3YRUdAaLNkdw3wZp/ssVQrTM/hCQ/smxdCZHxUQ==" saltValue="/7+FyQfbWrIRd0ZExIbGyA==" spinCount="100000" sheet="1" objects="1" scenarios="1"/>
  <mergeCells count="7">
    <mergeCell ref="C7:G7"/>
    <mergeCell ref="C8:G8"/>
    <mergeCell ref="A2:G2"/>
    <mergeCell ref="A3:G3"/>
    <mergeCell ref="C4:G4"/>
    <mergeCell ref="C5:G5"/>
    <mergeCell ref="C6:G6"/>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a31e20c-fef4-4ab4-a631-2d8088719dc4" xsi:nil="true"/>
    <lcf76f155ced4ddcb4097134ff3c332f xmlns="96af71bf-d2fb-443e-91dd-a60de4134e5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DBE03CD8348C45B8A775BDEFD5B35D" ma:contentTypeVersion="20" ma:contentTypeDescription="Create a new document." ma:contentTypeScope="" ma:versionID="824c841860d50bc9fc59912c95145b54">
  <xsd:schema xmlns:xsd="http://www.w3.org/2001/XMLSchema" xmlns:xs="http://www.w3.org/2001/XMLSchema" xmlns:p="http://schemas.microsoft.com/office/2006/metadata/properties" xmlns:ns2="96af71bf-d2fb-443e-91dd-a60de4134e5c" xmlns:ns3="ca31e20c-fef4-4ab4-a631-2d8088719dc4" targetNamespace="http://schemas.microsoft.com/office/2006/metadata/properties" ma:root="true" ma:fieldsID="1bde102a70ab99af590074d53d21f4a8" ns2:_="" ns3:_="">
    <xsd:import namespace="96af71bf-d2fb-443e-91dd-a60de4134e5c"/>
    <xsd:import namespace="ca31e20c-fef4-4ab4-a631-2d8088719dc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f71bf-d2fb-443e-91dd-a60de4134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31e20c-fef4-4ab4-a631-2d8088719dc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0bd7c44-8438-4db9-a3c1-d8c95935f51f}" ma:internalName="TaxCatchAll" ma:showField="CatchAllData" ma:web="ca31e20c-fef4-4ab4-a631-2d8088719d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4B5757-E31E-4C29-8D67-A9A67276A90A}"/>
</file>

<file path=customXml/itemProps2.xml><?xml version="1.0" encoding="utf-8"?>
<ds:datastoreItem xmlns:ds="http://schemas.openxmlformats.org/officeDocument/2006/customXml" ds:itemID="{EB8F6E02-6BC2-4FD8-BA00-86F3B3402038}"/>
</file>

<file path=customXml/itemProps3.xml><?xml version="1.0" encoding="utf-8"?>
<ds:datastoreItem xmlns:ds="http://schemas.openxmlformats.org/officeDocument/2006/customXml" ds:itemID="{D5024FA6-6D6E-40DB-82DB-BB37BBF4566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
  <cp:revision/>
  <dcterms:created xsi:type="dcterms:W3CDTF">2020-06-01T19:14:31Z</dcterms:created>
  <dcterms:modified xsi:type="dcterms:W3CDTF">2026-03-25T17:43:47Z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0x01010098DBE03CD8348C45B8A775BDEFD5B35D</vt:lpwstr>
  </property>
  <property fmtid="{D5CDD505-2E9C-101B-9397-08002B2CF9AE}" pid="3" name="Order">
    <vt:r8>3300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